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osed Pgms" sheetId="1" r:id="rId4"/>
  </sheets>
  <externalReferences>
    <externalReference r:id="rId5"/>
  </externalReferences>
  <definedNames>
    <definedName name="Industry_Sector">[1]Qualificationpersector!$A$2:$A$24</definedName>
    <definedName name="NameRegion">[1]Drop!$A$2:$A$18</definedName>
    <definedName name="Type_of_Institution">[1]LOV!$C$2:$C$3</definedName>
    <definedName name="District">#REF!</definedName>
    <definedName name="Province">#REF!</definedName>
  </definedNames>
  <calcPr/>
  <extLst>
    <ext uri="GoogleSheetsCustomDataVersion2">
      <go:sheetsCustomData xmlns:go="http://customooxmlschemas.google.com/" r:id="rId6" roundtripDataChecksum="bS9gDyAOtA6PgidNTAM/X99Hg/dACJeHoFs1CYABxr4="/>
    </ext>
  </extLst>
</workbook>
</file>

<file path=xl/sharedStrings.xml><?xml version="1.0" encoding="utf-8"?>
<sst xmlns="http://schemas.openxmlformats.org/spreadsheetml/2006/main" count="682" uniqueCount="258">
  <si>
    <t>REGION</t>
  </si>
  <si>
    <t>PROVINCE</t>
  </si>
  <si>
    <t>CONGRESSIONAL DISTRICT</t>
  </si>
  <si>
    <t>Municipality</t>
  </si>
  <si>
    <t>Municipality Class</t>
  </si>
  <si>
    <t>UIID</t>
  </si>
  <si>
    <t xml:space="preserve">NAME OF INSTITUTION </t>
  </si>
  <si>
    <t>TYPE OF INSTITUTION</t>
  </si>
  <si>
    <t>CLASSIFICATION OF INSTITUTION</t>
  </si>
  <si>
    <t>ADDRESS</t>
  </si>
  <si>
    <t>LONGITUDE</t>
  </si>
  <si>
    <t>LATITUDE</t>
  </si>
  <si>
    <t>TEL. NO.</t>
  </si>
  <si>
    <t>SECTOR</t>
  </si>
  <si>
    <t>COURSE/REGISTERED PROGRAM</t>
  </si>
  <si>
    <t>DURATION</t>
  </si>
  <si>
    <t>DATE ISSUED</t>
  </si>
  <si>
    <t>Expiration Date</t>
  </si>
  <si>
    <t>STATUS</t>
  </si>
  <si>
    <t>NCR</t>
  </si>
  <si>
    <t>MuntiParLasTaPat</t>
  </si>
  <si>
    <t>2nd</t>
  </si>
  <si>
    <t>Taguig City</t>
  </si>
  <si>
    <t>1st</t>
  </si>
  <si>
    <t>National Language Skills Center (NLSC)</t>
  </si>
  <si>
    <t>Public</t>
  </si>
  <si>
    <t>TTI</t>
  </si>
  <si>
    <t>Bldg. 10, TESDA Complex, East Service Road, South Luzon Expressway Fort Bonifacio, Taguig City</t>
  </si>
  <si>
    <t>8818-8062</t>
  </si>
  <si>
    <t>Others (Languages)</t>
  </si>
  <si>
    <t>Basic Korean Language and Culture</t>
  </si>
  <si>
    <t>100 hours</t>
  </si>
  <si>
    <t>NTR</t>
  </si>
  <si>
    <t>Japanese Language and Culture</t>
  </si>
  <si>
    <t>150 hours</t>
  </si>
  <si>
    <t>English Proficiency for Customer Service Workers</t>
  </si>
  <si>
    <t>Spanish Language for Different Vocations</t>
  </si>
  <si>
    <t>CAR</t>
  </si>
  <si>
    <t>Abra</t>
  </si>
  <si>
    <t>Lone</t>
  </si>
  <si>
    <t>Pidigan</t>
  </si>
  <si>
    <t>5th</t>
  </si>
  <si>
    <t>TESDA-Cordillera State Institute of Technical Education, Abra Campus</t>
  </si>
  <si>
    <t>Poblacion, Pidigan, Abra</t>
  </si>
  <si>
    <t>English Language Proficiency Course</t>
  </si>
  <si>
    <t>Ifugao</t>
  </si>
  <si>
    <t>Alfonso Lista</t>
  </si>
  <si>
    <t>3rd</t>
  </si>
  <si>
    <t>J and B Bayawon's Farming School</t>
  </si>
  <si>
    <t>Private</t>
  </si>
  <si>
    <t>Farm School</t>
  </si>
  <si>
    <t>Brgy. San Quintin, Alfonso Lista, Ifugao</t>
  </si>
  <si>
    <t>0975-9687155</t>
  </si>
  <si>
    <t>Agriculture, Forestry and Fishery</t>
  </si>
  <si>
    <t>Production of High-Quality Inbred Rice, and Seed Certification, and Farm Mechanization</t>
  </si>
  <si>
    <t>96 Hours</t>
  </si>
  <si>
    <t>I</t>
  </si>
  <si>
    <t>La Union</t>
  </si>
  <si>
    <t>Agoo</t>
  </si>
  <si>
    <t>Provincial Training Center - La Union</t>
  </si>
  <si>
    <t>Bgy. Macalva Sur, Agoo, La Union</t>
  </si>
  <si>
    <t>09286826410
 09499552474</t>
  </si>
  <si>
    <t>Electrical and Electronics</t>
  </si>
  <si>
    <t>Assembly of Solar Nightlight and Post Lamp</t>
  </si>
  <si>
    <t>64 hours</t>
  </si>
  <si>
    <t>Pangasinan</t>
  </si>
  <si>
    <t>6th</t>
  </si>
  <si>
    <t>San Quintin</t>
  </si>
  <si>
    <t>Quintinians Technical Vocational School, Inc.</t>
  </si>
  <si>
    <t>TVI</t>
  </si>
  <si>
    <t>Rizal St., Poblacion Zone 1, San Quintin, Pangasinan</t>
  </si>
  <si>
    <t>075-633-2930
 09209385173
 075-633-2939</t>
  </si>
  <si>
    <t>Organic Agriculture Production NC II</t>
  </si>
  <si>
    <t>232 hours</t>
  </si>
  <si>
    <t>WTR</t>
  </si>
  <si>
    <t>Automotive and Land Transportation</t>
  </si>
  <si>
    <t>Driving NC II</t>
  </si>
  <si>
    <t>175 Hours</t>
  </si>
  <si>
    <t>II</t>
  </si>
  <si>
    <t>Nueva Vizcaya</t>
  </si>
  <si>
    <t>Solano</t>
  </si>
  <si>
    <t>Electrontech ARM Training Center, Inc.</t>
  </si>
  <si>
    <t>3rd Floor Raquel R. Tan Bldg., Nat'l Highway, Poblacion South, Solano, Nueva Vizcaya</t>
  </si>
  <si>
    <t>0935-722-8960</t>
  </si>
  <si>
    <t>Electrical Installation and Maintenance NC II</t>
  </si>
  <si>
    <t>196 hours</t>
  </si>
  <si>
    <t>FUZEKO Polytechnic College, Inc.</t>
  </si>
  <si>
    <t>Villaverde Street, Roxas, Solano, Nueva Vizcaya</t>
  </si>
  <si>
    <t>(078) 326-7349                       0917-859-7913                            0922-816-6669</t>
  </si>
  <si>
    <t>118 hours</t>
  </si>
  <si>
    <t>III</t>
  </si>
  <si>
    <t>Bataan</t>
  </si>
  <si>
    <t>Balanga City</t>
  </si>
  <si>
    <t>Component</t>
  </si>
  <si>
    <t>Heian Learning and Training Services Center Inc.</t>
  </si>
  <si>
    <t>309 Marinell Subdivision, Central, City of Balanga, Bataan</t>
  </si>
  <si>
    <t>0921-8145899</t>
  </si>
  <si>
    <t>Japanese Language and Culture (N5) Level I</t>
  </si>
  <si>
    <t>320 hours</t>
  </si>
  <si>
    <t>Japanese Language and Culture (N4) Level II</t>
  </si>
  <si>
    <t>IV-A</t>
  </si>
  <si>
    <t>Batangas</t>
  </si>
  <si>
    <t>Lipa City</t>
  </si>
  <si>
    <t>Rubiks Manpower Training Center Inc.</t>
  </si>
  <si>
    <t>Brgy. Marawoy, Lipa City, Batangas</t>
  </si>
  <si>
    <t>(043)774 - 1267</t>
  </si>
  <si>
    <t>Tourism (Hotel and Restaurant)</t>
  </si>
  <si>
    <t>Tourism Promotion Services NC II</t>
  </si>
  <si>
    <t>76 Hours</t>
  </si>
  <si>
    <t>Nasugbu</t>
  </si>
  <si>
    <t>Zion Academy of Batangas Inc.</t>
  </si>
  <si>
    <t>Mataas na Pulo, Nasugbu, Batangas</t>
  </si>
  <si>
    <t>0917/8200279/09482826850</t>
  </si>
  <si>
    <t>Events Management Services NC III</t>
  </si>
  <si>
    <t>108 hours</t>
  </si>
  <si>
    <t>Batangas City</t>
  </si>
  <si>
    <t>MC Tech Training and Assessment Center Inc.</t>
  </si>
  <si>
    <t>National Road, Bolbok, Batangas City</t>
  </si>
  <si>
    <t>Computer Systems Servicing NC II - Mobile Training Program</t>
  </si>
  <si>
    <t>280 hours</t>
  </si>
  <si>
    <t>Cavite</t>
  </si>
  <si>
    <t>4th</t>
  </si>
  <si>
    <t>Dasmariñas City</t>
  </si>
  <si>
    <t>Asian Institute of Science and Technology - Dasmarinas Inc.</t>
  </si>
  <si>
    <t xml:space="preserve">3/F Virginia Mansion, E. Aguinaldo Highway, Dasmariñas, Cavite
</t>
  </si>
  <si>
    <t xml:space="preserve">(046) 432 0448
</t>
  </si>
  <si>
    <t>Bread and Pastry Production NC II</t>
  </si>
  <si>
    <t>141 hrs</t>
  </si>
  <si>
    <t>Social, Community Development and Other Services</t>
  </si>
  <si>
    <t>Bookkeeping NC III</t>
  </si>
  <si>
    <t xml:space="preserve">450 hrs
</t>
  </si>
  <si>
    <t>Bacoor City</t>
  </si>
  <si>
    <t>Amazing Grace Technical Training Institute Inc.</t>
  </si>
  <si>
    <t>#3-251 Tabon St., St. Joseph Village, Panapaan 3, Bacoor City, Cavite</t>
  </si>
  <si>
    <t>0917 5489048 / 0918 8031447</t>
  </si>
  <si>
    <t>Metals and Engineering</t>
  </si>
  <si>
    <t>Shielded Metal Arc Welding (SMAW) NC II</t>
  </si>
  <si>
    <t>268 Hours</t>
  </si>
  <si>
    <t>Imus City</t>
  </si>
  <si>
    <t>Del Rosario Christian Institute of Heneral, Inc.</t>
  </si>
  <si>
    <t xml:space="preserve">Blk 20 Lot 24-25, Phase 3, Greengate Homes, Malagasang II-A, Imus, Cavite
</t>
  </si>
  <si>
    <t xml:space="preserve">0947 100 1355
</t>
  </si>
  <si>
    <t xml:space="preserve">268 hrs.
</t>
  </si>
  <si>
    <t>Silang</t>
  </si>
  <si>
    <t>Divine Mercy International Institute Inc.</t>
  </si>
  <si>
    <t>Aguinaldo Highway, San Vicente II, Silang, Cavite</t>
  </si>
  <si>
    <t>(046) 512-3522</t>
  </si>
  <si>
    <t>TVET</t>
  </si>
  <si>
    <t>Trainers Methodology Level I (Trainer/Assessor)</t>
  </si>
  <si>
    <t xml:space="preserve">264 hrs
</t>
  </si>
  <si>
    <t>Imus Institute of Science and Technology Inc.</t>
  </si>
  <si>
    <t>HEI</t>
  </si>
  <si>
    <t xml:space="preserve">82 Nueno Ave., Poblacion IV-D, Imus, Cavite
</t>
  </si>
  <si>
    <t>(046) 471 0821
0906 869 8501</t>
  </si>
  <si>
    <t>English Proficiency Program</t>
  </si>
  <si>
    <t>120 hours</t>
  </si>
  <si>
    <t>Information and Communication Technology</t>
  </si>
  <si>
    <t>Contact Center Services NC II</t>
  </si>
  <si>
    <t xml:space="preserve">144 hrs
</t>
  </si>
  <si>
    <t>Shielded Metal Arc Welding (SMAW) NC I</t>
  </si>
  <si>
    <t>JMAC Training and Assessment Center, Inc.</t>
  </si>
  <si>
    <t>171 Gen. Mascardo St. City of Imus, Cavite</t>
  </si>
  <si>
    <t xml:space="preserve">0908 817 4782
</t>
  </si>
  <si>
    <t>284 Hours</t>
  </si>
  <si>
    <t>452 hours</t>
  </si>
  <si>
    <t>Excellent Language and Culture Training School Inc.</t>
  </si>
  <si>
    <t xml:space="preserve">MNBB Bldg. Meadowood Ave., P.F. Espiritu V. Bacoor City, Cavite
</t>
  </si>
  <si>
    <t xml:space="preserve">(046) 472 6743                                                                       
</t>
  </si>
  <si>
    <t>Laguna</t>
  </si>
  <si>
    <t>Liliw</t>
  </si>
  <si>
    <t>Silent Integrated Farm Inc.</t>
  </si>
  <si>
    <t>Brgy. Dagatan, Liliw, Laguna</t>
  </si>
  <si>
    <t>0997584307/09617184555</t>
  </si>
  <si>
    <t>Agricultural Crops Production NC II</t>
  </si>
  <si>
    <t>336 hours</t>
  </si>
  <si>
    <t>Agricultural Crops Production NC III</t>
  </si>
  <si>
    <t>445 hours</t>
  </si>
  <si>
    <t>Rizal</t>
  </si>
  <si>
    <t>Antipolo City</t>
  </si>
  <si>
    <t xml:space="preserve">College of San Benildo-Rizal Foundation, Inc. </t>
  </si>
  <si>
    <t>Sumulong Highway, Brgy. Sta. Cruz, Antipolo City, Rizal</t>
  </si>
  <si>
    <t>0977-706-6528/ 8660-8107/ 0960-127-1906</t>
  </si>
  <si>
    <t>Gas Metal Arc Welding (GMAW) NC II</t>
  </si>
  <si>
    <t>268 hours + 80 Hours SIL (348 Hours)</t>
  </si>
  <si>
    <t>Ed Tarriela Learning Center &amp; Farm</t>
  </si>
  <si>
    <t>Sitio Tanza 2, Brgy. San Jose, Antipolo City</t>
  </si>
  <si>
    <t>635-6092 to 94
 / 0949-472-4007 / 0918-920-5565</t>
  </si>
  <si>
    <t>232 Hours</t>
  </si>
  <si>
    <t>Cainta</t>
  </si>
  <si>
    <t>Rizal Provincial Technical Education and Skills Development Center - Cainta</t>
  </si>
  <si>
    <t>TESDA Technology Institution</t>
  </si>
  <si>
    <t>Cainta Municipal Compound, A. Bonifacio Ave., Cainta, Rizal</t>
  </si>
  <si>
    <t>656-9937</t>
  </si>
  <si>
    <t>Human Health/ Health Care</t>
  </si>
  <si>
    <t>Barangay Infectious Disease Management Services Level II</t>
  </si>
  <si>
    <t>88 hours</t>
  </si>
  <si>
    <t>VI</t>
  </si>
  <si>
    <t>Guimaras</t>
  </si>
  <si>
    <t>Sibunag</t>
  </si>
  <si>
    <t>Kokomojo Training Institute Corp.</t>
  </si>
  <si>
    <t>Kokomojo Farm, Millan, Sibunag, Guimaras</t>
  </si>
  <si>
    <t>Hilot (Wellness Massage) NC II</t>
  </si>
  <si>
    <t>Food and Beverage Services NC II</t>
  </si>
  <si>
    <t>356 hours</t>
  </si>
  <si>
    <t>Beauty Care (Nail Care) Services NC II</t>
  </si>
  <si>
    <t>341 hours</t>
  </si>
  <si>
    <t>VII</t>
  </si>
  <si>
    <t>Bohol</t>
  </si>
  <si>
    <t>Dimiao</t>
  </si>
  <si>
    <t>JQL ORGANIC FARM INTEGRATED-DIVERSIFIED FARM</t>
  </si>
  <si>
    <t>Brgy. Luyo, Dimiao, Bohol</t>
  </si>
  <si>
    <t>Raise Organic Chicken Leading to Organic Agriculture Production NC II</t>
  </si>
  <si>
    <t>72 Hours</t>
  </si>
  <si>
    <t>CoC</t>
  </si>
  <si>
    <t>Produce Organic Concoction and Extract Leading to Organic Agriculture Production NC II</t>
  </si>
  <si>
    <t>64 Hours</t>
  </si>
  <si>
    <t>Cebu</t>
  </si>
  <si>
    <t>Cebu City</t>
  </si>
  <si>
    <t>HUC</t>
  </si>
  <si>
    <t>Harvest Christian School International of Cebu, Inc.</t>
  </si>
  <si>
    <t>Tres Borces St., Mabolo, Cebu City</t>
  </si>
  <si>
    <t>232-9608, 231-0208</t>
  </si>
  <si>
    <t>English as a Second Language (ESL) Beginner</t>
  </si>
  <si>
    <t>360 hours</t>
  </si>
  <si>
    <t>English as a Second Language (ESL)Intermediate</t>
  </si>
  <si>
    <t>IX</t>
  </si>
  <si>
    <t>Zamboanga City</t>
  </si>
  <si>
    <t>COLEGIO DE LA CIUDAD DE ZAMBOANGA</t>
  </si>
  <si>
    <t>LUC</t>
  </si>
  <si>
    <t>Mialim, Vitali, Zamboanga City</t>
  </si>
  <si>
    <t>0926-822-8701</t>
  </si>
  <si>
    <t>EXELIENT INTERNATIONAL TRAINING INSTITUTE, INC.</t>
  </si>
  <si>
    <t>3/F Macrohon Bldg, Celso Fernandez Road, Baliwasan Chico, Zamboanga City</t>
  </si>
  <si>
    <t>0966-397-6318</t>
  </si>
  <si>
    <t>356 Hours</t>
  </si>
  <si>
    <t>Front Office Services NC II</t>
  </si>
  <si>
    <t>442 hours</t>
  </si>
  <si>
    <t>Barista NC II</t>
  </si>
  <si>
    <t>178 hours</t>
  </si>
  <si>
    <t>Zamboanga del Sur</t>
  </si>
  <si>
    <t>Molave</t>
  </si>
  <si>
    <t>GLEPA RICE FARM</t>
  </si>
  <si>
    <t>Brgy. Dalaon, Molave, Zamboanga del Sur</t>
  </si>
  <si>
    <t>0967-615-7568</t>
  </si>
  <si>
    <t>96 hours</t>
  </si>
  <si>
    <t>X</t>
  </si>
  <si>
    <t>Misamis Oriental</t>
  </si>
  <si>
    <t>Tagoloan</t>
  </si>
  <si>
    <t>CLAUDIO AND MARIEPET SABAL AND FAMILY FOUNDATION INC. doing business under the name and style of Christian Samaritan Health Services and Technical School</t>
  </si>
  <si>
    <t>Matandang Sora Street, Poblacion, Tagoloan, Misamis Oriental</t>
  </si>
  <si>
    <t>0905-954-0335/ 0955-853-1796/ 0926-3826-346</t>
  </si>
  <si>
    <t>Computer Systems Servicing NC II</t>
  </si>
  <si>
    <t>Manticao</t>
  </si>
  <si>
    <t>TOUCHE’ TECHNICAL INSTITUTE, INC.</t>
  </si>
  <si>
    <t>Poblacion, Manticao, Misamis Oriental</t>
  </si>
  <si>
    <t>(088) 856-2608 / 0916-692-6218</t>
  </si>
  <si>
    <t>Garments</t>
  </si>
  <si>
    <t>Dressmaking NC II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</si>
</sst>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-409]mmmm\ d\,\ yyyy"/>
    <numFmt numFmtId="165" formatCode="mmmm d, yyyy"/>
    <numFmt numFmtId="166" formatCode="mmmm&quot; &quot;d&quot;, &quot;yyyy"/>
    <numFmt numFmtId="167" formatCode="m/d/yyyy"/>
    <numFmt numFmtId="168" formatCode="d-mmm-yy"/>
    <numFmt numFmtId="169" formatCode="M/d/yyyy"/>
    <numFmt numFmtId="170" formatCode="0.000000"/>
  </numFmts>
  <fonts count="3">
    <font>
      <sz val="11.0"/>
      <color theme="1"/>
      <name val="Calibri"/>
      <scheme val="minor"/>
    </font>
    <font>
      <b/>
      <sz val="10.0"/>
      <color rgb="FF000000"/>
      <name val="Arial Narrow"/>
    </font>
    <font>
      <color rgb="FF000000"/>
      <name val="Arial Narrow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164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3" fontId="2" numFmtId="0" xfId="0" applyAlignment="1" applyBorder="1" applyFill="1" applyFont="1">
      <alignment horizontal="left" shrinkToFit="0" vertical="top" wrapText="1"/>
    </xf>
    <xf borderId="3" fillId="3" fontId="2" numFmtId="165" xfId="0" applyAlignment="1" applyBorder="1" applyFont="1" applyNumberFormat="1">
      <alignment horizontal="left" shrinkToFit="0" vertical="top" wrapText="1"/>
    </xf>
    <xf borderId="3" fillId="3" fontId="2" numFmtId="166" xfId="0" applyAlignment="1" applyBorder="1" applyFont="1" applyNumberFormat="1">
      <alignment horizontal="left" shrinkToFit="0" vertical="top" wrapText="1"/>
    </xf>
    <xf borderId="3" fillId="3" fontId="2" numFmtId="167" xfId="0" applyAlignment="1" applyBorder="1" applyFont="1" applyNumberFormat="1">
      <alignment horizontal="left" shrinkToFit="0" vertical="top" wrapText="1"/>
    </xf>
    <xf borderId="3" fillId="3" fontId="2" numFmtId="168" xfId="0" applyAlignment="1" applyBorder="1" applyFont="1" applyNumberFormat="1">
      <alignment horizontal="left" shrinkToFit="0" vertical="top" wrapText="1"/>
    </xf>
    <xf borderId="3" fillId="3" fontId="2" numFmtId="169" xfId="0" applyAlignment="1" applyBorder="1" applyFont="1" applyNumberFormat="1">
      <alignment horizontal="left" shrinkToFit="0" vertical="top" wrapText="1"/>
    </xf>
    <xf borderId="3" fillId="3" fontId="2" numFmtId="1" xfId="0" applyAlignment="1" applyBorder="1" applyFont="1" applyNumberFormat="1">
      <alignment horizontal="left" shrinkToFit="0" vertical="top" wrapText="1"/>
    </xf>
    <xf borderId="3" fillId="3" fontId="2" numFmtId="49" xfId="0" applyAlignment="1" applyBorder="1" applyFont="1" applyNumberFormat="1">
      <alignment horizontal="left" shrinkToFit="0" vertical="top" wrapText="1"/>
    </xf>
    <xf borderId="3" fillId="3" fontId="2" numFmtId="170" xfId="0" applyAlignment="1" applyBorder="1" applyFont="1" applyNumberForma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MIS0204"/>
      <sheetName val="LOV"/>
      <sheetName val="QualificationCodeNoof Hours"/>
      <sheetName val="Automation"/>
      <sheetName val="Qualificationpersector"/>
      <sheetName val="AKLAN MIS02-UTPRAS "/>
      <sheetName val="ANT MIS 02-UTPRAS "/>
      <sheetName val="CAPIZ MIS02-UTPRAS  "/>
      <sheetName val="GUIM MIS02-UTPRAS "/>
      <sheetName val="ILO MIS02-UTPRAS "/>
      <sheetName val="NEGOCC MIS02-UTPRAS "/>
      <sheetName val="Drop"/>
      <sheetName val="Migration"/>
      <sheetName val="Change of CTPR"/>
      <sheetName val="DAT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2" width="8.71"/>
    <col customWidth="1" min="3" max="5" width="12.43"/>
    <col customWidth="1" min="6" max="6" width="10.86"/>
    <col customWidth="1" min="7" max="7" width="35.14"/>
    <col customWidth="1" min="8" max="8" width="10.43"/>
    <col customWidth="1" min="9" max="9" width="13.29"/>
    <col customWidth="1" min="10" max="10" width="39.43"/>
    <col customWidth="1" min="11" max="12" width="13.0"/>
    <col customWidth="1" min="13" max="13" width="17.0"/>
    <col customWidth="1" min="14" max="14" width="21.71"/>
    <col customWidth="1" min="15" max="15" width="28.43"/>
    <col customWidth="1" min="16" max="16" width="8.57"/>
    <col customWidth="1" min="17" max="17" width="14.86"/>
    <col customWidth="1" min="18" max="18" width="12.0"/>
    <col customWidth="1" min="19" max="20" width="9.14"/>
  </cols>
  <sheetData>
    <row r="1" ht="26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1" t="s">
        <v>18</v>
      </c>
      <c r="T1" s="3"/>
    </row>
    <row r="2">
      <c r="A2" s="4" t="s">
        <v>19</v>
      </c>
      <c r="B2" s="4" t="s">
        <v>20</v>
      </c>
      <c r="C2" s="4" t="s">
        <v>21</v>
      </c>
      <c r="D2" s="4" t="s">
        <v>22</v>
      </c>
      <c r="E2" s="4" t="s">
        <v>23</v>
      </c>
      <c r="F2" s="4" t="str">
        <f t="array" ref="F2">IFERROR(INDEX(UIID!$K$2:$K456, MATCH(CONCATENATE(B2,D2,G2,J2), UIID!$B$2:$B456&amp;UIID!$D$2:$D456&amp;UIID!$G$2:$G456&amp;UIID!$H$2:$H456, 0),), "Not Found")</f>
        <v>Not Found</v>
      </c>
      <c r="G2" s="4" t="s">
        <v>24</v>
      </c>
      <c r="H2" s="4" t="s">
        <v>25</v>
      </c>
      <c r="I2" s="4" t="s">
        <v>26</v>
      </c>
      <c r="J2" s="4" t="s">
        <v>27</v>
      </c>
      <c r="K2" s="4">
        <v>121.028948354007</v>
      </c>
      <c r="L2" s="4">
        <v>14.5226660250249</v>
      </c>
      <c r="M2" s="4" t="s">
        <v>28</v>
      </c>
      <c r="N2" s="4" t="s">
        <v>29</v>
      </c>
      <c r="O2" s="4" t="s">
        <v>30</v>
      </c>
      <c r="P2" s="4" t="s">
        <v>31</v>
      </c>
      <c r="Q2" s="5">
        <v>44784.0</v>
      </c>
      <c r="R2" s="5">
        <v>46609.0</v>
      </c>
      <c r="S2" s="4" t="s">
        <v>32</v>
      </c>
    </row>
    <row r="3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tr">
        <f t="array" ref="F3">IFERROR(INDEX(UIID!$K$2:$K456, MATCH(CONCATENATE(B3,D3,G3,J3), UIID!$B$2:$B456&amp;UIID!$D$2:$D456&amp;UIID!$G$2:$G456&amp;UIID!$H$2:$H456, 0),), "Not Found")</f>
        <v>Not Found</v>
      </c>
      <c r="G3" s="4" t="s">
        <v>24</v>
      </c>
      <c r="H3" s="4" t="s">
        <v>25</v>
      </c>
      <c r="I3" s="4" t="s">
        <v>26</v>
      </c>
      <c r="J3" s="4" t="s">
        <v>27</v>
      </c>
      <c r="K3" s="4">
        <v>121.028948354007</v>
      </c>
      <c r="L3" s="4">
        <v>14.5226660250249</v>
      </c>
      <c r="M3" s="4" t="s">
        <v>28</v>
      </c>
      <c r="N3" s="4" t="s">
        <v>29</v>
      </c>
      <c r="O3" s="4" t="s">
        <v>33</v>
      </c>
      <c r="P3" s="4" t="s">
        <v>34</v>
      </c>
      <c r="Q3" s="5">
        <v>45106.0</v>
      </c>
      <c r="R3" s="5">
        <v>46934.0</v>
      </c>
      <c r="S3" s="4" t="s">
        <v>32</v>
      </c>
    </row>
    <row r="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tr">
        <f t="array" ref="F4">IFERROR(INDEX(UIID!$K$2:$K456, MATCH(CONCATENATE(B4,D4,G4,J4), UIID!$B$2:$B456&amp;UIID!$D$2:$D456&amp;UIID!$G$2:$G456&amp;UIID!$H$2:$H456, 0),), "Not Found")</f>
        <v>Not Found</v>
      </c>
      <c r="G4" s="4" t="s">
        <v>24</v>
      </c>
      <c r="H4" s="4" t="s">
        <v>25</v>
      </c>
      <c r="I4" s="4" t="s">
        <v>26</v>
      </c>
      <c r="J4" s="4" t="s">
        <v>27</v>
      </c>
      <c r="K4" s="4">
        <v>121.028948354007</v>
      </c>
      <c r="L4" s="4">
        <v>14.5226660250249</v>
      </c>
      <c r="M4" s="4" t="s">
        <v>28</v>
      </c>
      <c r="N4" s="4" t="s">
        <v>29</v>
      </c>
      <c r="O4" s="4" t="s">
        <v>35</v>
      </c>
      <c r="P4" s="4" t="s">
        <v>31</v>
      </c>
      <c r="Q4" s="5">
        <v>45106.0</v>
      </c>
      <c r="R4" s="5">
        <v>46934.0</v>
      </c>
      <c r="S4" s="4" t="s">
        <v>32</v>
      </c>
    </row>
    <row r="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tr">
        <f t="array" ref="F5">IFERROR(INDEX(UIID!$K$2:$K456, MATCH(CONCATENATE(B5,D5,G5,J5), UIID!$B$2:$B456&amp;UIID!$D$2:$D456&amp;UIID!$G$2:$G456&amp;UIID!$H$2:$H456, 0),), "Not Found")</f>
        <v>Not Found</v>
      </c>
      <c r="G5" s="4" t="s">
        <v>24</v>
      </c>
      <c r="H5" s="4" t="s">
        <v>25</v>
      </c>
      <c r="I5" s="4" t="s">
        <v>26</v>
      </c>
      <c r="J5" s="4" t="s">
        <v>27</v>
      </c>
      <c r="K5" s="4">
        <v>121.028948354007</v>
      </c>
      <c r="L5" s="4">
        <v>14.5226660250249</v>
      </c>
      <c r="M5" s="4" t="s">
        <v>28</v>
      </c>
      <c r="N5" s="4" t="s">
        <v>29</v>
      </c>
      <c r="O5" s="4" t="s">
        <v>36</v>
      </c>
      <c r="P5" s="4" t="s">
        <v>31</v>
      </c>
      <c r="Q5" s="5">
        <v>45106.0</v>
      </c>
      <c r="R5" s="5">
        <v>46934.0</v>
      </c>
      <c r="S5" s="4" t="s">
        <v>32</v>
      </c>
    </row>
    <row r="6">
      <c r="A6" s="4" t="s">
        <v>37</v>
      </c>
      <c r="B6" s="4" t="s">
        <v>38</v>
      </c>
      <c r="C6" s="4" t="s">
        <v>39</v>
      </c>
      <c r="D6" s="4" t="s">
        <v>40</v>
      </c>
      <c r="E6" s="4" t="s">
        <v>41</v>
      </c>
      <c r="F6" s="4" t="str">
        <f t="array" ref="F6">IFERROR(INDEX(UIID!$H$3:$H456, MATCH(CONCATENATE(B6,D6,G6,J6), UIID!$B$3:$B456&amp;UIID!$C$3:$C456&amp;UIID!$D$3:$D456&amp;UIID!$E$3:$E456, 0),), "Not Found")</f>
        <v>Not Found</v>
      </c>
      <c r="G6" s="4" t="s">
        <v>42</v>
      </c>
      <c r="H6" s="4" t="s">
        <v>25</v>
      </c>
      <c r="I6" s="4" t="s">
        <v>26</v>
      </c>
      <c r="J6" s="4" t="s">
        <v>43</v>
      </c>
      <c r="K6" s="4">
        <v>17.57113</v>
      </c>
      <c r="L6" s="4">
        <v>120.61748</v>
      </c>
      <c r="M6" s="4">
        <v>9.565248381E9</v>
      </c>
      <c r="N6" s="4" t="s">
        <v>29</v>
      </c>
      <c r="O6" s="4" t="s">
        <v>44</v>
      </c>
      <c r="P6" s="4">
        <v>100.0</v>
      </c>
      <c r="Q6" s="6">
        <v>45204.0</v>
      </c>
      <c r="R6" s="6">
        <v>47032.0</v>
      </c>
      <c r="S6" s="4" t="s">
        <v>32</v>
      </c>
    </row>
    <row r="7">
      <c r="A7" s="4" t="s">
        <v>37</v>
      </c>
      <c r="B7" s="4" t="s">
        <v>45</v>
      </c>
      <c r="C7" s="4" t="s">
        <v>39</v>
      </c>
      <c r="D7" s="4" t="s">
        <v>46</v>
      </c>
      <c r="E7" s="4" t="s">
        <v>47</v>
      </c>
      <c r="F7" s="4" t="str">
        <f t="array" ref="F7">IFERROR(INDEX(UIID!$H$3:$H456, MATCH(CONCATENATE(B7,D7,G7,J7), UIID!$B$3:$B456&amp;UIID!$C$3:$C456&amp;UIID!$D$3:$D456&amp;UIID!$E$3:$E456, 0),), "Not Found")</f>
        <v>Not Found</v>
      </c>
      <c r="G7" s="4" t="s">
        <v>48</v>
      </c>
      <c r="H7" s="4" t="s">
        <v>49</v>
      </c>
      <c r="I7" s="4" t="s">
        <v>50</v>
      </c>
      <c r="J7" s="4" t="s">
        <v>51</v>
      </c>
      <c r="K7" s="4">
        <v>16.92747</v>
      </c>
      <c r="L7" s="4">
        <v>121.5538</v>
      </c>
      <c r="M7" s="4" t="s">
        <v>52</v>
      </c>
      <c r="N7" s="4" t="s">
        <v>53</v>
      </c>
      <c r="O7" s="4" t="s">
        <v>54</v>
      </c>
      <c r="P7" s="4" t="s">
        <v>55</v>
      </c>
      <c r="Q7" s="6">
        <v>45225.0</v>
      </c>
      <c r="R7" s="5">
        <v>47053.0</v>
      </c>
      <c r="S7" s="4" t="s">
        <v>32</v>
      </c>
    </row>
    <row r="8">
      <c r="A8" s="4" t="s">
        <v>56</v>
      </c>
      <c r="B8" s="4" t="s">
        <v>57</v>
      </c>
      <c r="C8" s="4" t="s">
        <v>21</v>
      </c>
      <c r="D8" s="4" t="s">
        <v>58</v>
      </c>
      <c r="E8" s="4" t="s">
        <v>23</v>
      </c>
      <c r="F8" s="4" t="str">
        <f t="array" ref="F8">IFERROR(INDEX(UIID!$H$3:$H456, MATCH(CONCATENATE(B8,D8,G8,J8), UIID!$B$3:$B456&amp;UIID!$C$3:$C456&amp;UIID!$D$3:$D456&amp;UIID!$E$3:$E456, 0),), "Not Found")</f>
        <v>Not Found</v>
      </c>
      <c r="G8" s="4" t="s">
        <v>59</v>
      </c>
      <c r="H8" s="4" t="s">
        <v>25</v>
      </c>
      <c r="I8" s="4" t="s">
        <v>26</v>
      </c>
      <c r="J8" s="4" t="s">
        <v>60</v>
      </c>
      <c r="K8" s="4">
        <v>16.3389</v>
      </c>
      <c r="L8" s="4">
        <v>120.3893</v>
      </c>
      <c r="M8" s="4" t="s">
        <v>61</v>
      </c>
      <c r="N8" s="4" t="s">
        <v>62</v>
      </c>
      <c r="O8" s="4" t="s">
        <v>63</v>
      </c>
      <c r="P8" s="4" t="s">
        <v>64</v>
      </c>
      <c r="Q8" s="5">
        <v>45404.0</v>
      </c>
      <c r="R8" s="5">
        <v>47231.0</v>
      </c>
      <c r="S8" s="4" t="s">
        <v>32</v>
      </c>
    </row>
    <row r="9">
      <c r="A9" s="4" t="s">
        <v>56</v>
      </c>
      <c r="B9" s="4" t="s">
        <v>65</v>
      </c>
      <c r="C9" s="4" t="s">
        <v>66</v>
      </c>
      <c r="D9" s="4" t="s">
        <v>67</v>
      </c>
      <c r="E9" s="4" t="s">
        <v>47</v>
      </c>
      <c r="F9" s="4" t="str">
        <f t="array" ref="F9">IFERROR(INDEX(UIID!$H$3:$H456, MATCH(CONCATENATE(B9,D9,G9,J9), UIID!$B$3:$B456&amp;UIID!$C$3:$C456&amp;UIID!$D$3:$D456&amp;UIID!$E$3:$E456, 0),), "Not Found")</f>
        <v>Not Found</v>
      </c>
      <c r="G9" s="4" t="s">
        <v>68</v>
      </c>
      <c r="H9" s="4" t="s">
        <v>49</v>
      </c>
      <c r="I9" s="4" t="s">
        <v>69</v>
      </c>
      <c r="J9" s="4" t="s">
        <v>70</v>
      </c>
      <c r="K9" s="4">
        <v>15.9842135</v>
      </c>
      <c r="L9" s="4">
        <v>120.8115447</v>
      </c>
      <c r="M9" s="4" t="s">
        <v>71</v>
      </c>
      <c r="N9" s="4" t="s">
        <v>53</v>
      </c>
      <c r="O9" s="4" t="s">
        <v>72</v>
      </c>
      <c r="P9" s="4" t="s">
        <v>73</v>
      </c>
      <c r="Q9" s="5">
        <v>45421.0</v>
      </c>
      <c r="R9" s="5">
        <v>47248.0</v>
      </c>
      <c r="S9" s="4" t="s">
        <v>74</v>
      </c>
    </row>
    <row r="10">
      <c r="A10" s="4" t="s">
        <v>56</v>
      </c>
      <c r="B10" s="4" t="s">
        <v>65</v>
      </c>
      <c r="C10" s="4" t="s">
        <v>66</v>
      </c>
      <c r="D10" s="4" t="s">
        <v>67</v>
      </c>
      <c r="E10" s="4" t="s">
        <v>47</v>
      </c>
      <c r="F10" s="4" t="str">
        <f t="array" ref="F10">IFERROR(INDEX(UIID!$H$3:$H456, MATCH(CONCATENATE(B10,D10,G10,J10), UIID!$B$3:$B456&amp;UIID!$C$3:$C456&amp;UIID!$D$3:$D456&amp;UIID!$E$3:$E456, 0),), "Not Found")</f>
        <v>Not Found</v>
      </c>
      <c r="G10" s="4" t="s">
        <v>68</v>
      </c>
      <c r="H10" s="4" t="s">
        <v>49</v>
      </c>
      <c r="I10" s="4" t="s">
        <v>69</v>
      </c>
      <c r="J10" s="4" t="s">
        <v>70</v>
      </c>
      <c r="K10" s="4">
        <v>15.9842135</v>
      </c>
      <c r="L10" s="4">
        <v>120.8115447</v>
      </c>
      <c r="M10" s="4" t="s">
        <v>71</v>
      </c>
      <c r="N10" s="4" t="s">
        <v>75</v>
      </c>
      <c r="O10" s="4" t="s">
        <v>76</v>
      </c>
      <c r="P10" s="4" t="s">
        <v>77</v>
      </c>
      <c r="Q10" s="5">
        <v>45443.0</v>
      </c>
      <c r="R10" s="5">
        <v>47270.0</v>
      </c>
      <c r="S10" s="4" t="s">
        <v>74</v>
      </c>
    </row>
    <row r="11">
      <c r="A11" s="4" t="s">
        <v>78</v>
      </c>
      <c r="B11" s="4" t="s">
        <v>79</v>
      </c>
      <c r="C11" s="4" t="s">
        <v>39</v>
      </c>
      <c r="D11" s="4" t="s">
        <v>80</v>
      </c>
      <c r="E11" s="4" t="s">
        <v>23</v>
      </c>
      <c r="F11" s="4" t="str">
        <f t="array" ref="F11">IFERROR(INDEX(UIID!$H$3:$H456, MATCH(CONCATENATE(B11,D11,G11,J11), UIID!$B$3:$B456&amp;UIID!$C$3:$C456&amp;UIID!$D$3:$D456&amp;UIID!$E$3:$E456, 0),), "Not Found")</f>
        <v>Not Found</v>
      </c>
      <c r="G11" s="4" t="s">
        <v>81</v>
      </c>
      <c r="H11" s="4" t="s">
        <v>49</v>
      </c>
      <c r="I11" s="4" t="s">
        <v>69</v>
      </c>
      <c r="J11" s="4" t="s">
        <v>82</v>
      </c>
      <c r="K11" s="4">
        <v>16.5176</v>
      </c>
      <c r="L11" s="4">
        <v>121.1818</v>
      </c>
      <c r="M11" s="4" t="s">
        <v>83</v>
      </c>
      <c r="N11" s="4" t="s">
        <v>62</v>
      </c>
      <c r="O11" s="4" t="s">
        <v>84</v>
      </c>
      <c r="P11" s="4" t="s">
        <v>85</v>
      </c>
      <c r="Q11" s="7">
        <v>45289.0</v>
      </c>
      <c r="R11" s="7">
        <v>47117.0</v>
      </c>
      <c r="S11" s="4" t="s">
        <v>74</v>
      </c>
    </row>
    <row r="12">
      <c r="A12" s="4" t="s">
        <v>78</v>
      </c>
      <c r="B12" s="4" t="s">
        <v>79</v>
      </c>
      <c r="C12" s="4" t="s">
        <v>39</v>
      </c>
      <c r="D12" s="4" t="s">
        <v>80</v>
      </c>
      <c r="E12" s="4" t="s">
        <v>23</v>
      </c>
      <c r="F12" s="4" t="str">
        <f t="array" ref="F12">IFERROR(INDEX(UIID!$H$3:$H456, MATCH(CONCATENATE(B12,D12,G12,J12), UIID!$B$3:$B456&amp;UIID!$C$3:$C456&amp;UIID!$D$3:$D456&amp;UIID!$E$3:$E456, 0),), "Not Found")</f>
        <v>Not Found</v>
      </c>
      <c r="G12" s="4" t="s">
        <v>86</v>
      </c>
      <c r="H12" s="4" t="s">
        <v>49</v>
      </c>
      <c r="I12" s="4" t="s">
        <v>69</v>
      </c>
      <c r="J12" s="4" t="s">
        <v>87</v>
      </c>
      <c r="K12" s="4">
        <v>16.5226</v>
      </c>
      <c r="L12" s="4">
        <v>121.1828</v>
      </c>
      <c r="M12" s="4" t="s">
        <v>88</v>
      </c>
      <c r="N12" s="4" t="s">
        <v>75</v>
      </c>
      <c r="O12" s="4" t="s">
        <v>76</v>
      </c>
      <c r="P12" s="4" t="s">
        <v>89</v>
      </c>
      <c r="Q12" s="7">
        <v>45294.0</v>
      </c>
      <c r="R12" s="8">
        <v>47122.0</v>
      </c>
      <c r="S12" s="4" t="s">
        <v>74</v>
      </c>
    </row>
    <row r="13">
      <c r="A13" s="4" t="s">
        <v>90</v>
      </c>
      <c r="B13" s="4" t="s">
        <v>91</v>
      </c>
      <c r="C13" s="4" t="s">
        <v>21</v>
      </c>
      <c r="D13" s="4" t="s">
        <v>92</v>
      </c>
      <c r="E13" s="4" t="s">
        <v>93</v>
      </c>
      <c r="F13" s="4" t="str">
        <f t="array" ref="F13">IFERROR(INDEX(UIID!$H$3:$H456, MATCH(CONCATENATE(B13,D13,G13,J13), UIID!$B$3:$B456&amp;UIID!$C$3:$C456&amp;UIID!$D$3:$D456&amp;UIID!$E$3:$E456, 0),), "Not Found")</f>
        <v>Not Found</v>
      </c>
      <c r="G13" s="4" t="s">
        <v>94</v>
      </c>
      <c r="H13" s="4" t="s">
        <v>49</v>
      </c>
      <c r="I13" s="4" t="s">
        <v>69</v>
      </c>
      <c r="J13" s="4" t="s">
        <v>95</v>
      </c>
      <c r="K13" s="4">
        <v>14.6648732</v>
      </c>
      <c r="L13" s="4">
        <v>120.5385757</v>
      </c>
      <c r="M13" s="4" t="s">
        <v>96</v>
      </c>
      <c r="N13" s="4" t="s">
        <v>29</v>
      </c>
      <c r="O13" s="4" t="s">
        <v>97</v>
      </c>
      <c r="P13" s="4" t="s">
        <v>98</v>
      </c>
      <c r="Q13" s="5">
        <v>45205.0</v>
      </c>
      <c r="R13" s="9">
        <v>47035.0</v>
      </c>
      <c r="S13" s="4" t="s">
        <v>32</v>
      </c>
    </row>
    <row r="14">
      <c r="A14" s="4" t="s">
        <v>90</v>
      </c>
      <c r="B14" s="4" t="s">
        <v>91</v>
      </c>
      <c r="C14" s="4" t="s">
        <v>21</v>
      </c>
      <c r="D14" s="4" t="s">
        <v>92</v>
      </c>
      <c r="E14" s="4" t="s">
        <v>93</v>
      </c>
      <c r="F14" s="4" t="str">
        <f t="array" ref="F14">IFERROR(INDEX(UIID!$H$3:$H456, MATCH(CONCATENATE(B14,D14,G14,J14), UIID!$B$3:$B456&amp;UIID!$C$3:$C456&amp;UIID!$D$3:$D456&amp;UIID!$E$3:$E456, 0),), "Not Found")</f>
        <v>Not Found</v>
      </c>
      <c r="G14" s="4" t="s">
        <v>94</v>
      </c>
      <c r="H14" s="4" t="s">
        <v>49</v>
      </c>
      <c r="I14" s="4" t="s">
        <v>69</v>
      </c>
      <c r="J14" s="4" t="s">
        <v>95</v>
      </c>
      <c r="K14" s="4">
        <v>14.6648732</v>
      </c>
      <c r="L14" s="4">
        <v>120.5385757</v>
      </c>
      <c r="M14" s="4" t="s">
        <v>96</v>
      </c>
      <c r="N14" s="4" t="s">
        <v>29</v>
      </c>
      <c r="O14" s="4" t="s">
        <v>99</v>
      </c>
      <c r="P14" s="4" t="s">
        <v>98</v>
      </c>
      <c r="Q14" s="5">
        <v>45205.0</v>
      </c>
      <c r="R14" s="9">
        <v>47035.0</v>
      </c>
      <c r="S14" s="4" t="s">
        <v>32</v>
      </c>
    </row>
    <row r="15">
      <c r="A15" s="4" t="s">
        <v>100</v>
      </c>
      <c r="B15" s="4" t="s">
        <v>101</v>
      </c>
      <c r="C15" s="4" t="s">
        <v>66</v>
      </c>
      <c r="D15" s="4" t="s">
        <v>102</v>
      </c>
      <c r="E15" s="4" t="s">
        <v>93</v>
      </c>
      <c r="F15" s="4" t="str">
        <f t="array" ref="F15">IFERROR(INDEX(UIID!$H$3:$H456, MATCH(CONCATENATE(B15,D15,G15,J15), UIID!$B$3:$B456&amp;UIID!$C$3:$C456&amp;UIID!$D$3:$D456&amp;UIID!$E$3:$E456, 0),), "Not Found")</f>
        <v>Not Found</v>
      </c>
      <c r="G15" s="4" t="s">
        <v>103</v>
      </c>
      <c r="H15" s="4" t="s">
        <v>49</v>
      </c>
      <c r="I15" s="4" t="s">
        <v>69</v>
      </c>
      <c r="J15" s="4" t="s">
        <v>104</v>
      </c>
      <c r="K15" s="4">
        <v>13.96435</v>
      </c>
      <c r="L15" s="4">
        <v>121.16553</v>
      </c>
      <c r="M15" s="4" t="s">
        <v>105</v>
      </c>
      <c r="N15" s="4" t="s">
        <v>106</v>
      </c>
      <c r="O15" s="4" t="s">
        <v>107</v>
      </c>
      <c r="P15" s="4" t="s">
        <v>108</v>
      </c>
      <c r="Q15" s="6">
        <v>45057.0</v>
      </c>
      <c r="R15" s="6">
        <v>46883.0</v>
      </c>
      <c r="S15" s="4" t="s">
        <v>74</v>
      </c>
    </row>
    <row r="16">
      <c r="A16" s="4" t="s">
        <v>100</v>
      </c>
      <c r="B16" s="4" t="s">
        <v>101</v>
      </c>
      <c r="C16" s="4" t="s">
        <v>23</v>
      </c>
      <c r="D16" s="4" t="s">
        <v>109</v>
      </c>
      <c r="E16" s="4" t="s">
        <v>23</v>
      </c>
      <c r="F16" s="4" t="str">
        <f t="array" ref="F16">IFERROR(INDEX(UIID!$H$3:$H456, MATCH(CONCATENATE(B16,D16,G16,J16), UIID!$B$3:$B456&amp;UIID!$C$3:$C456&amp;UIID!$D$3:$D456&amp;UIID!$E$3:$E456, 0),), "Not Found")</f>
        <v>Not Found</v>
      </c>
      <c r="G16" s="4" t="s">
        <v>110</v>
      </c>
      <c r="H16" s="4" t="s">
        <v>49</v>
      </c>
      <c r="I16" s="4" t="s">
        <v>69</v>
      </c>
      <c r="J16" s="4" t="s">
        <v>111</v>
      </c>
      <c r="K16" s="4">
        <v>14.09294</v>
      </c>
      <c r="L16" s="4">
        <v>120.72768</v>
      </c>
      <c r="M16" s="4" t="s">
        <v>112</v>
      </c>
      <c r="N16" s="4" t="s">
        <v>106</v>
      </c>
      <c r="O16" s="4" t="s">
        <v>113</v>
      </c>
      <c r="P16" s="4" t="s">
        <v>114</v>
      </c>
      <c r="Q16" s="6">
        <v>44986.0</v>
      </c>
      <c r="R16" s="6">
        <v>46812.0</v>
      </c>
      <c r="S16" s="4" t="s">
        <v>74</v>
      </c>
    </row>
    <row r="17">
      <c r="A17" s="4" t="s">
        <v>100</v>
      </c>
      <c r="B17" s="4" t="s">
        <v>101</v>
      </c>
      <c r="C17" s="4" t="s">
        <v>41</v>
      </c>
      <c r="D17" s="4" t="s">
        <v>115</v>
      </c>
      <c r="E17" s="4" t="s">
        <v>93</v>
      </c>
      <c r="F17" s="4" t="str">
        <f t="array" ref="F17">IFERROR(INDEX(UIID!$H$3:$H456, MATCH(CONCATENATE(B17,D17,G17,J17), UIID!$B$3:$B456&amp;UIID!$C$3:$C456&amp;UIID!$D$3:$D456&amp;UIID!$E$3:$E456, 0),), "Not Found")</f>
        <v>Not Found</v>
      </c>
      <c r="G17" s="4" t="s">
        <v>116</v>
      </c>
      <c r="H17" s="4" t="s">
        <v>49</v>
      </c>
      <c r="I17" s="4" t="s">
        <v>69</v>
      </c>
      <c r="J17" s="4" t="s">
        <v>117</v>
      </c>
      <c r="K17" s="4">
        <v>13.76968</v>
      </c>
      <c r="L17" s="4">
        <v>121.05271</v>
      </c>
      <c r="M17" s="4">
        <v>9.217469444E9</v>
      </c>
      <c r="N17" s="4" t="s">
        <v>62</v>
      </c>
      <c r="O17" s="4" t="s">
        <v>118</v>
      </c>
      <c r="P17" s="4" t="s">
        <v>119</v>
      </c>
      <c r="Q17" s="6">
        <v>45663.0</v>
      </c>
      <c r="R17" s="6">
        <v>46853.0</v>
      </c>
      <c r="S17" s="4" t="s">
        <v>74</v>
      </c>
    </row>
    <row r="18">
      <c r="A18" s="4" t="s">
        <v>100</v>
      </c>
      <c r="B18" s="4" t="s">
        <v>120</v>
      </c>
      <c r="C18" s="4" t="s">
        <v>121</v>
      </c>
      <c r="D18" s="4" t="s">
        <v>122</v>
      </c>
      <c r="E18" s="4" t="s">
        <v>93</v>
      </c>
      <c r="F18" s="4" t="str">
        <f t="array" ref="F18">IFERROR(INDEX(UIID!$H$3:$H456, MATCH(CONCATENATE(B18,D18,G18,J18), UIID!$B$3:$B456&amp;UIID!$C$3:$C456&amp;UIID!$D$3:$D456&amp;UIID!$E$3:$E456, 0),), "Not Found")</f>
        <v>Not Found</v>
      </c>
      <c r="G18" s="4" t="s">
        <v>123</v>
      </c>
      <c r="H18" s="4" t="s">
        <v>49</v>
      </c>
      <c r="I18" s="4" t="s">
        <v>69</v>
      </c>
      <c r="J18" s="4" t="s">
        <v>124</v>
      </c>
      <c r="K18" s="4">
        <v>14.3276743693745</v>
      </c>
      <c r="L18" s="4">
        <v>120.93990962454</v>
      </c>
      <c r="M18" s="4" t="s">
        <v>125</v>
      </c>
      <c r="N18" s="4" t="s">
        <v>106</v>
      </c>
      <c r="O18" s="4" t="s">
        <v>126</v>
      </c>
      <c r="P18" s="4" t="s">
        <v>127</v>
      </c>
      <c r="Q18" s="6">
        <v>45436.0</v>
      </c>
      <c r="R18" s="6">
        <v>47263.0</v>
      </c>
      <c r="S18" s="4" t="s">
        <v>74</v>
      </c>
    </row>
    <row r="19">
      <c r="A19" s="4" t="s">
        <v>100</v>
      </c>
      <c r="B19" s="4" t="s">
        <v>120</v>
      </c>
      <c r="C19" s="4" t="s">
        <v>121</v>
      </c>
      <c r="D19" s="4" t="s">
        <v>122</v>
      </c>
      <c r="E19" s="4" t="s">
        <v>93</v>
      </c>
      <c r="F19" s="4" t="str">
        <f t="array" ref="F19">IFERROR(INDEX(UIID!$H$3:$H456, MATCH(CONCATENATE(B19,D19,G19,J19), UIID!$B$3:$B456&amp;UIID!$C$3:$C456&amp;UIID!$D$3:$D456&amp;UIID!$E$3:$E456, 0),), "Not Found")</f>
        <v>Not Found</v>
      </c>
      <c r="G19" s="4" t="s">
        <v>123</v>
      </c>
      <c r="H19" s="4" t="s">
        <v>49</v>
      </c>
      <c r="I19" s="4" t="s">
        <v>69</v>
      </c>
      <c r="J19" s="4" t="s">
        <v>124</v>
      </c>
      <c r="K19" s="4">
        <v>14.3276743693745</v>
      </c>
      <c r="L19" s="4">
        <v>120.93990962454</v>
      </c>
      <c r="M19" s="4" t="s">
        <v>125</v>
      </c>
      <c r="N19" s="4" t="s">
        <v>128</v>
      </c>
      <c r="O19" s="4" t="s">
        <v>129</v>
      </c>
      <c r="P19" s="4" t="s">
        <v>130</v>
      </c>
      <c r="Q19" s="6">
        <v>45436.0</v>
      </c>
      <c r="R19" s="6">
        <v>47263.0</v>
      </c>
      <c r="S19" s="4" t="s">
        <v>74</v>
      </c>
    </row>
    <row r="20">
      <c r="A20" s="4" t="s">
        <v>100</v>
      </c>
      <c r="B20" s="4" t="s">
        <v>120</v>
      </c>
      <c r="C20" s="4" t="s">
        <v>21</v>
      </c>
      <c r="D20" s="4" t="s">
        <v>131</v>
      </c>
      <c r="E20" s="4" t="s">
        <v>93</v>
      </c>
      <c r="F20" s="4" t="str">
        <f t="array" ref="F20">IFERROR(INDEX(UIID!$H$3:$H456, MATCH(CONCATENATE(B20,D20,G20,J20), UIID!$B$3:$B456&amp;UIID!$C$3:$C456&amp;UIID!$D$3:$D456&amp;UIID!$E$3:$E456, 0),), "Not Found")</f>
        <v>Not Found</v>
      </c>
      <c r="G20" s="4" t="s">
        <v>132</v>
      </c>
      <c r="H20" s="4" t="s">
        <v>49</v>
      </c>
      <c r="I20" s="4" t="s">
        <v>69</v>
      </c>
      <c r="J20" s="4" t="s">
        <v>133</v>
      </c>
      <c r="K20" s="4">
        <v>14.45687512</v>
      </c>
      <c r="L20" s="4">
        <v>120.9539449</v>
      </c>
      <c r="M20" s="4" t="s">
        <v>134</v>
      </c>
      <c r="N20" s="4" t="s">
        <v>135</v>
      </c>
      <c r="O20" s="4" t="s">
        <v>136</v>
      </c>
      <c r="P20" s="4" t="s">
        <v>137</v>
      </c>
      <c r="Q20" s="6">
        <v>45401.0</v>
      </c>
      <c r="R20" s="6">
        <v>47228.0</v>
      </c>
      <c r="S20" s="4" t="s">
        <v>74</v>
      </c>
    </row>
    <row r="21">
      <c r="A21" s="4" t="s">
        <v>100</v>
      </c>
      <c r="B21" s="4" t="s">
        <v>120</v>
      </c>
      <c r="C21" s="4" t="s">
        <v>47</v>
      </c>
      <c r="D21" s="4" t="s">
        <v>138</v>
      </c>
      <c r="E21" s="4" t="s">
        <v>93</v>
      </c>
      <c r="F21" s="4" t="str">
        <f t="array" ref="F21">IFERROR(INDEX(UIID!$H$3:$H456, MATCH(CONCATENATE(B21,D21,G21,J21), UIID!$B$3:$B456&amp;UIID!$C$3:$C456&amp;UIID!$D$3:$D456&amp;UIID!$E$3:$E456, 0),), "Not Found")</f>
        <v>Not Found</v>
      </c>
      <c r="G21" s="4" t="s">
        <v>139</v>
      </c>
      <c r="H21" s="4" t="s">
        <v>49</v>
      </c>
      <c r="I21" s="4" t="s">
        <v>69</v>
      </c>
      <c r="J21" s="4" t="s">
        <v>140</v>
      </c>
      <c r="K21" s="4">
        <v>14.3341873854328</v>
      </c>
      <c r="L21" s="4">
        <v>120.882795498633</v>
      </c>
      <c r="M21" s="4" t="s">
        <v>141</v>
      </c>
      <c r="N21" s="4" t="s">
        <v>135</v>
      </c>
      <c r="O21" s="4" t="s">
        <v>136</v>
      </c>
      <c r="P21" s="4" t="s">
        <v>142</v>
      </c>
      <c r="Q21" s="6">
        <v>45436.0</v>
      </c>
      <c r="R21" s="6">
        <v>47263.0</v>
      </c>
      <c r="S21" s="4" t="s">
        <v>74</v>
      </c>
    </row>
    <row r="22">
      <c r="A22" s="4" t="s">
        <v>100</v>
      </c>
      <c r="B22" s="4" t="s">
        <v>120</v>
      </c>
      <c r="C22" s="4" t="s">
        <v>41</v>
      </c>
      <c r="D22" s="4" t="s">
        <v>143</v>
      </c>
      <c r="E22" s="4" t="s">
        <v>23</v>
      </c>
      <c r="F22" s="4" t="str">
        <f t="array" ref="F22">IFERROR(INDEX(UIID!$H$3:$H456, MATCH(CONCATENATE(B22,D22,G22,J22), UIID!$B$3:$B456&amp;UIID!$C$3:$C456&amp;UIID!$D$3:$D456&amp;UIID!$E$3:$E456, 0),), "Not Found")</f>
        <v>Not Found</v>
      </c>
      <c r="G22" s="4" t="s">
        <v>144</v>
      </c>
      <c r="H22" s="4" t="s">
        <v>49</v>
      </c>
      <c r="I22" s="4" t="s">
        <v>69</v>
      </c>
      <c r="J22" s="4" t="s">
        <v>145</v>
      </c>
      <c r="K22" s="4">
        <v>14.2379263827526</v>
      </c>
      <c r="L22" s="4">
        <v>120.972558293253</v>
      </c>
      <c r="M22" s="4" t="s">
        <v>146</v>
      </c>
      <c r="N22" s="4" t="s">
        <v>147</v>
      </c>
      <c r="O22" s="4" t="s">
        <v>148</v>
      </c>
      <c r="P22" s="10" t="s">
        <v>149</v>
      </c>
      <c r="Q22" s="6">
        <v>45436.0</v>
      </c>
      <c r="R22" s="6">
        <v>47263.0</v>
      </c>
      <c r="S22" s="4" t="s">
        <v>74</v>
      </c>
    </row>
    <row r="23">
      <c r="A23" s="4" t="s">
        <v>100</v>
      </c>
      <c r="B23" s="4" t="s">
        <v>120</v>
      </c>
      <c r="C23" s="4" t="s">
        <v>47</v>
      </c>
      <c r="D23" s="4" t="s">
        <v>138</v>
      </c>
      <c r="E23" s="4" t="s">
        <v>93</v>
      </c>
      <c r="F23" s="4" t="str">
        <f t="array" ref="F23">IFERROR(INDEX(UIID!$H$3:$H456, MATCH(CONCATENATE(B23,D23,G23,J23), UIID!$B$3:$B456&amp;UIID!$C$3:$C456&amp;UIID!$D$3:$D456&amp;UIID!$E$3:$E456, 0),), "Not Found")</f>
        <v>Not Found</v>
      </c>
      <c r="G23" s="4" t="s">
        <v>150</v>
      </c>
      <c r="H23" s="4" t="s">
        <v>49</v>
      </c>
      <c r="I23" s="4" t="s">
        <v>151</v>
      </c>
      <c r="J23" s="4" t="s">
        <v>152</v>
      </c>
      <c r="K23" s="4">
        <v>14.4265779568811</v>
      </c>
      <c r="L23" s="4">
        <v>120.937950156165</v>
      </c>
      <c r="M23" s="4" t="s">
        <v>153</v>
      </c>
      <c r="N23" s="4" t="s">
        <v>29</v>
      </c>
      <c r="O23" s="4" t="s">
        <v>154</v>
      </c>
      <c r="P23" s="4" t="s">
        <v>155</v>
      </c>
      <c r="Q23" s="6">
        <v>45436.0</v>
      </c>
      <c r="R23" s="6">
        <v>47263.0</v>
      </c>
      <c r="S23" s="4" t="s">
        <v>32</v>
      </c>
    </row>
    <row r="24">
      <c r="A24" s="4" t="s">
        <v>100</v>
      </c>
      <c r="B24" s="4" t="s">
        <v>120</v>
      </c>
      <c r="C24" s="4" t="s">
        <v>47</v>
      </c>
      <c r="D24" s="4" t="s">
        <v>138</v>
      </c>
      <c r="E24" s="4" t="s">
        <v>93</v>
      </c>
      <c r="F24" s="4" t="str">
        <f t="array" ref="F24">IFERROR(INDEX(UIID!$H$3:$H456, MATCH(CONCATENATE(B24,D24,G24,J24), UIID!$B$3:$B456&amp;UIID!$C$3:$C456&amp;UIID!$D$3:$D456&amp;UIID!$E$3:$E456, 0),), "Not Found")</f>
        <v>Not Found</v>
      </c>
      <c r="G24" s="4" t="s">
        <v>150</v>
      </c>
      <c r="H24" s="4" t="s">
        <v>49</v>
      </c>
      <c r="I24" s="4" t="s">
        <v>151</v>
      </c>
      <c r="J24" s="4" t="s">
        <v>152</v>
      </c>
      <c r="K24" s="4">
        <v>14.4265779568811</v>
      </c>
      <c r="L24" s="4">
        <v>120.937950156165</v>
      </c>
      <c r="M24" s="4" t="s">
        <v>153</v>
      </c>
      <c r="N24" s="4" t="s">
        <v>156</v>
      </c>
      <c r="O24" s="4" t="s">
        <v>157</v>
      </c>
      <c r="P24" s="4" t="s">
        <v>158</v>
      </c>
      <c r="Q24" s="6">
        <v>45436.0</v>
      </c>
      <c r="R24" s="6">
        <v>47263.0</v>
      </c>
      <c r="S24" s="4" t="s">
        <v>74</v>
      </c>
    </row>
    <row r="25">
      <c r="A25" s="4" t="s">
        <v>100</v>
      </c>
      <c r="B25" s="4" t="s">
        <v>120</v>
      </c>
      <c r="C25" s="4" t="s">
        <v>21</v>
      </c>
      <c r="D25" s="4" t="s">
        <v>131</v>
      </c>
      <c r="E25" s="4" t="s">
        <v>93</v>
      </c>
      <c r="F25" s="4" t="str">
        <f t="array" ref="F25">IFERROR(INDEX(UIID!$H$3:$H456, MATCH(CONCATENATE(B25,D25,G25,J25), UIID!$B$3:$B456&amp;UIID!$C$3:$C456&amp;UIID!$D$3:$D456&amp;UIID!$E$3:$E456, 0),), "Not Found")</f>
        <v>Not Found</v>
      </c>
      <c r="G25" s="4" t="s">
        <v>132</v>
      </c>
      <c r="H25" s="11" t="s">
        <v>49</v>
      </c>
      <c r="I25" s="4" t="s">
        <v>69</v>
      </c>
      <c r="J25" s="4" t="s">
        <v>133</v>
      </c>
      <c r="K25" s="4">
        <v>14.45687512</v>
      </c>
      <c r="L25" s="4">
        <v>120.9539449</v>
      </c>
      <c r="M25" s="4" t="s">
        <v>134</v>
      </c>
      <c r="N25" s="11" t="s">
        <v>135</v>
      </c>
      <c r="O25" s="4" t="s">
        <v>159</v>
      </c>
      <c r="P25" s="11" t="s">
        <v>137</v>
      </c>
      <c r="Q25" s="6">
        <v>45401.0</v>
      </c>
      <c r="R25" s="6">
        <v>47228.0</v>
      </c>
      <c r="S25" s="4" t="s">
        <v>74</v>
      </c>
    </row>
    <row r="26">
      <c r="A26" s="4" t="s">
        <v>100</v>
      </c>
      <c r="B26" s="4" t="s">
        <v>120</v>
      </c>
      <c r="C26" s="4" t="s">
        <v>47</v>
      </c>
      <c r="D26" s="4" t="s">
        <v>138</v>
      </c>
      <c r="E26" s="4" t="s">
        <v>93</v>
      </c>
      <c r="F26" s="4" t="str">
        <f t="array" ref="F26">IFERROR(INDEX(UIID!$H$3:$H456, MATCH(CONCATENATE(B26,D26,G26,J26), UIID!$B$3:$B456&amp;UIID!$C$3:$C456&amp;UIID!$D$3:$D456&amp;UIID!$E$3:$E456, 0),), "Not Found")</f>
        <v>Not Found</v>
      </c>
      <c r="G26" s="4" t="s">
        <v>139</v>
      </c>
      <c r="H26" s="11" t="s">
        <v>49</v>
      </c>
      <c r="I26" s="4" t="s">
        <v>69</v>
      </c>
      <c r="J26" s="4" t="s">
        <v>140</v>
      </c>
      <c r="K26" s="4">
        <v>14.3341873854328</v>
      </c>
      <c r="L26" s="4">
        <v>120.882795498633</v>
      </c>
      <c r="M26" s="4" t="s">
        <v>141</v>
      </c>
      <c r="N26" s="11" t="s">
        <v>135</v>
      </c>
      <c r="O26" s="4" t="s">
        <v>159</v>
      </c>
      <c r="P26" s="11" t="s">
        <v>142</v>
      </c>
      <c r="Q26" s="6">
        <v>45436.0</v>
      </c>
      <c r="R26" s="6">
        <v>47263.0</v>
      </c>
      <c r="S26" s="4" t="s">
        <v>74</v>
      </c>
    </row>
    <row r="27">
      <c r="A27" s="4" t="s">
        <v>100</v>
      </c>
      <c r="B27" s="4" t="s">
        <v>120</v>
      </c>
      <c r="C27" s="4" t="s">
        <v>47</v>
      </c>
      <c r="D27" s="4" t="s">
        <v>138</v>
      </c>
      <c r="E27" s="4" t="s">
        <v>93</v>
      </c>
      <c r="F27" s="4" t="str">
        <f t="array" ref="F27">IFERROR(INDEX(UIID!$H$3:$H456, MATCH(CONCATENATE(B27,D27,G27,J27), UIID!$B$3:$B456&amp;UIID!$C$3:$C456&amp;UIID!$D$3:$D456&amp;UIID!$E$3:$E456, 0),), "Not Found")</f>
        <v>Not Found</v>
      </c>
      <c r="G27" s="4" t="s">
        <v>160</v>
      </c>
      <c r="H27" s="4" t="s">
        <v>49</v>
      </c>
      <c r="I27" s="4" t="s">
        <v>69</v>
      </c>
      <c r="J27" s="4" t="s">
        <v>161</v>
      </c>
      <c r="K27" s="4">
        <v>14.4314796643674</v>
      </c>
      <c r="L27" s="4">
        <v>120.935549352039</v>
      </c>
      <c r="M27" s="4" t="s">
        <v>162</v>
      </c>
      <c r="N27" s="4" t="s">
        <v>106</v>
      </c>
      <c r="O27" s="4" t="s">
        <v>113</v>
      </c>
      <c r="P27" s="4" t="s">
        <v>163</v>
      </c>
      <c r="Q27" s="6">
        <v>45433.0</v>
      </c>
      <c r="R27" s="6">
        <v>47260.0</v>
      </c>
      <c r="S27" s="4" t="s">
        <v>74</v>
      </c>
    </row>
    <row r="28">
      <c r="A28" s="4" t="s">
        <v>100</v>
      </c>
      <c r="B28" s="4" t="s">
        <v>120</v>
      </c>
      <c r="C28" s="4" t="s">
        <v>47</v>
      </c>
      <c r="D28" s="4" t="s">
        <v>138</v>
      </c>
      <c r="E28" s="4" t="s">
        <v>93</v>
      </c>
      <c r="F28" s="4" t="str">
        <f t="array" ref="F28">IFERROR(INDEX(UIID!$H$3:$H456, MATCH(CONCATENATE(B28,D28,G28,J28), UIID!$B$3:$B456&amp;UIID!$C$3:$C456&amp;UIID!$D$3:$D456&amp;UIID!$E$3:$E456, 0),), "Not Found")</f>
        <v>Not Found</v>
      </c>
      <c r="G28" s="4" t="s">
        <v>160</v>
      </c>
      <c r="H28" s="4" t="s">
        <v>49</v>
      </c>
      <c r="I28" s="4" t="s">
        <v>69</v>
      </c>
      <c r="J28" s="4" t="s">
        <v>161</v>
      </c>
      <c r="K28" s="4">
        <v>14.4314796643674</v>
      </c>
      <c r="L28" s="4">
        <v>120.935549352039</v>
      </c>
      <c r="M28" s="4" t="s">
        <v>162</v>
      </c>
      <c r="N28" s="4" t="s">
        <v>128</v>
      </c>
      <c r="O28" s="4" t="s">
        <v>129</v>
      </c>
      <c r="P28" s="4" t="s">
        <v>164</v>
      </c>
      <c r="Q28" s="6">
        <v>45433.0</v>
      </c>
      <c r="R28" s="6">
        <v>47260.0</v>
      </c>
      <c r="S28" s="4" t="s">
        <v>74</v>
      </c>
    </row>
    <row r="29">
      <c r="A29" s="4" t="s">
        <v>100</v>
      </c>
      <c r="B29" s="4" t="s">
        <v>120</v>
      </c>
      <c r="C29" s="4" t="s">
        <v>47</v>
      </c>
      <c r="D29" s="4" t="s">
        <v>131</v>
      </c>
      <c r="E29" s="4" t="s">
        <v>93</v>
      </c>
      <c r="F29" s="4" t="str">
        <f t="array" ref="F29">IFERROR(INDEX(UIID!$H$3:$H456, MATCH(CONCATENATE(B29,D29,G29,J29), UIID!$B$3:$B456&amp;UIID!$C$3:$C456&amp;UIID!$D$3:$D456&amp;UIID!$E$3:$E456, 0),), "Not Found")</f>
        <v>Not Found</v>
      </c>
      <c r="G29" s="4" t="s">
        <v>165</v>
      </c>
      <c r="H29" s="4" t="s">
        <v>49</v>
      </c>
      <c r="I29" s="4" t="s">
        <v>69</v>
      </c>
      <c r="J29" s="4" t="s">
        <v>166</v>
      </c>
      <c r="K29" s="4">
        <v>14.442937722364</v>
      </c>
      <c r="L29" s="4">
        <v>120.955775068721</v>
      </c>
      <c r="M29" s="4" t="s">
        <v>167</v>
      </c>
      <c r="N29" s="4" t="s">
        <v>29</v>
      </c>
      <c r="O29" s="4" t="s">
        <v>33</v>
      </c>
      <c r="P29" s="4" t="s">
        <v>98</v>
      </c>
      <c r="Q29" s="6">
        <v>45436.0</v>
      </c>
      <c r="R29" s="6">
        <v>47263.0</v>
      </c>
      <c r="S29" s="4" t="s">
        <v>32</v>
      </c>
    </row>
    <row r="30">
      <c r="A30" s="4" t="s">
        <v>100</v>
      </c>
      <c r="B30" s="4" t="s">
        <v>168</v>
      </c>
      <c r="C30" s="4" t="s">
        <v>121</v>
      </c>
      <c r="D30" s="4" t="s">
        <v>169</v>
      </c>
      <c r="E30" s="4" t="s">
        <v>121</v>
      </c>
      <c r="F30" s="4" t="str">
        <f t="array" ref="F30">IFERROR(INDEX(UIID!$H$3:$H456, MATCH(CONCATENATE(B30,D30,G30,J30), UIID!$B$3:$B456&amp;UIID!$C$3:$C456&amp;UIID!$D$3:$D456&amp;UIID!$E$3:$E456, 0),), "Not Found")</f>
        <v>Not Found</v>
      </c>
      <c r="G30" s="4" t="s">
        <v>170</v>
      </c>
      <c r="H30" s="4" t="s">
        <v>49</v>
      </c>
      <c r="I30" s="4" t="s">
        <v>50</v>
      </c>
      <c r="J30" s="4" t="s">
        <v>171</v>
      </c>
      <c r="K30" s="4">
        <v>14.1902</v>
      </c>
      <c r="L30" s="11">
        <v>121.3749</v>
      </c>
      <c r="M30" s="10" t="s">
        <v>172</v>
      </c>
      <c r="N30" s="4" t="s">
        <v>53</v>
      </c>
      <c r="O30" s="4" t="s">
        <v>72</v>
      </c>
      <c r="P30" s="4" t="s">
        <v>73</v>
      </c>
      <c r="Q30" s="6">
        <v>45127.0</v>
      </c>
      <c r="R30" s="6">
        <v>46953.0</v>
      </c>
      <c r="S30" s="4" t="s">
        <v>74</v>
      </c>
    </row>
    <row r="31">
      <c r="A31" s="4" t="s">
        <v>100</v>
      </c>
      <c r="B31" s="4" t="s">
        <v>168</v>
      </c>
      <c r="C31" s="4" t="s">
        <v>121</v>
      </c>
      <c r="D31" s="4" t="s">
        <v>169</v>
      </c>
      <c r="E31" s="4" t="s">
        <v>121</v>
      </c>
      <c r="F31" s="4" t="str">
        <f t="array" ref="F31">IFERROR(INDEX(UIID!$H$3:$H456, MATCH(CONCATENATE(B31,D31,G31,J31), UIID!$B$3:$B456&amp;UIID!$C$3:$C456&amp;UIID!$D$3:$D456&amp;UIID!$E$3:$E456, 0),), "Not Found")</f>
        <v>Not Found</v>
      </c>
      <c r="G31" s="4" t="s">
        <v>170</v>
      </c>
      <c r="H31" s="4" t="s">
        <v>49</v>
      </c>
      <c r="I31" s="4" t="s">
        <v>50</v>
      </c>
      <c r="J31" s="4" t="s">
        <v>171</v>
      </c>
      <c r="K31" s="4">
        <v>14.1902</v>
      </c>
      <c r="L31" s="11">
        <v>121.3749</v>
      </c>
      <c r="M31" s="10" t="s">
        <v>172</v>
      </c>
      <c r="N31" s="4" t="s">
        <v>53</v>
      </c>
      <c r="O31" s="4" t="s">
        <v>173</v>
      </c>
      <c r="P31" s="4" t="s">
        <v>174</v>
      </c>
      <c r="Q31" s="6">
        <v>45127.0</v>
      </c>
      <c r="R31" s="6">
        <v>46953.0</v>
      </c>
      <c r="S31" s="4" t="s">
        <v>74</v>
      </c>
    </row>
    <row r="32">
      <c r="A32" s="4" t="s">
        <v>100</v>
      </c>
      <c r="B32" s="4" t="s">
        <v>168</v>
      </c>
      <c r="C32" s="4" t="s">
        <v>121</v>
      </c>
      <c r="D32" s="4" t="s">
        <v>169</v>
      </c>
      <c r="E32" s="4" t="s">
        <v>121</v>
      </c>
      <c r="F32" s="4" t="str">
        <f t="array" ref="F32">IFERROR(INDEX(UIID!$H$3:$H456, MATCH(CONCATENATE(B32,D32,G32,J32), UIID!$B$3:$B456&amp;UIID!$C$3:$C456&amp;UIID!$D$3:$D456&amp;UIID!$E$3:$E456, 0),), "Not Found")</f>
        <v>Not Found</v>
      </c>
      <c r="G32" s="4" t="s">
        <v>170</v>
      </c>
      <c r="H32" s="4" t="s">
        <v>49</v>
      </c>
      <c r="I32" s="4" t="s">
        <v>50</v>
      </c>
      <c r="J32" s="4" t="s">
        <v>171</v>
      </c>
      <c r="K32" s="4">
        <v>14.1902</v>
      </c>
      <c r="L32" s="11">
        <v>121.3749</v>
      </c>
      <c r="M32" s="10" t="s">
        <v>172</v>
      </c>
      <c r="N32" s="4" t="s">
        <v>53</v>
      </c>
      <c r="O32" s="4" t="s">
        <v>175</v>
      </c>
      <c r="P32" s="4" t="s">
        <v>176</v>
      </c>
      <c r="Q32" s="6">
        <v>45127.0</v>
      </c>
      <c r="R32" s="6">
        <v>46953.0</v>
      </c>
      <c r="S32" s="4" t="s">
        <v>74</v>
      </c>
    </row>
    <row r="33">
      <c r="A33" s="4" t="s">
        <v>100</v>
      </c>
      <c r="B33" s="4" t="s">
        <v>177</v>
      </c>
      <c r="C33" s="4" t="s">
        <v>39</v>
      </c>
      <c r="D33" s="4" t="s">
        <v>178</v>
      </c>
      <c r="E33" s="4" t="s">
        <v>93</v>
      </c>
      <c r="F33" s="4" t="str">
        <f t="array" ref="F33">IFERROR(INDEX(UIID!$H$3:$H456, MATCH(CONCATENATE(B33,D33,G33,J33), UIID!$B$3:$B456&amp;UIID!$C$3:$C456&amp;UIID!$D$3:$D456&amp;UIID!$E$3:$E456, 0),), "Not Found")</f>
        <v>Not Found</v>
      </c>
      <c r="G33" s="4" t="s">
        <v>179</v>
      </c>
      <c r="H33" s="4" t="s">
        <v>49</v>
      </c>
      <c r="I33" s="4" t="s">
        <v>69</v>
      </c>
      <c r="J33" s="4" t="s">
        <v>180</v>
      </c>
      <c r="K33" s="4">
        <v>14.62038202</v>
      </c>
      <c r="L33" s="4">
        <v>121.1474164</v>
      </c>
      <c r="M33" s="4" t="s">
        <v>181</v>
      </c>
      <c r="N33" s="4" t="s">
        <v>135</v>
      </c>
      <c r="O33" s="4" t="s">
        <v>182</v>
      </c>
      <c r="P33" s="4" t="s">
        <v>183</v>
      </c>
      <c r="Q33" s="6">
        <v>44790.0</v>
      </c>
      <c r="R33" s="6">
        <v>46615.0</v>
      </c>
      <c r="S33" s="4" t="s">
        <v>74</v>
      </c>
    </row>
    <row r="34">
      <c r="A34" s="4" t="s">
        <v>100</v>
      </c>
      <c r="B34" s="4" t="s">
        <v>177</v>
      </c>
      <c r="C34" s="4" t="s">
        <v>39</v>
      </c>
      <c r="D34" s="4" t="s">
        <v>178</v>
      </c>
      <c r="E34" s="4" t="s">
        <v>93</v>
      </c>
      <c r="F34" s="4" t="str">
        <f t="array" ref="F34">IFERROR(INDEX(UIID!$H$3:$H456, MATCH(CONCATENATE(B34,D34,G34,J34), UIID!$B$3:$B456&amp;UIID!$C$3:$C456&amp;UIID!$D$3:$D456&amp;UIID!$E$3:$E456, 0),), "Not Found")</f>
        <v>Not Found</v>
      </c>
      <c r="G34" s="4" t="s">
        <v>184</v>
      </c>
      <c r="H34" s="4" t="s">
        <v>49</v>
      </c>
      <c r="I34" s="4" t="s">
        <v>50</v>
      </c>
      <c r="J34" s="4" t="s">
        <v>185</v>
      </c>
      <c r="K34" s="4">
        <v>14.618818</v>
      </c>
      <c r="L34" s="4">
        <v>121.2809</v>
      </c>
      <c r="M34" s="4" t="s">
        <v>186</v>
      </c>
      <c r="N34" s="4" t="s">
        <v>53</v>
      </c>
      <c r="O34" s="4" t="s">
        <v>72</v>
      </c>
      <c r="P34" s="4" t="s">
        <v>187</v>
      </c>
      <c r="Q34" s="6">
        <v>45435.0</v>
      </c>
      <c r="R34" s="6">
        <v>47262.0</v>
      </c>
      <c r="S34" s="4" t="s">
        <v>74</v>
      </c>
    </row>
    <row r="35">
      <c r="A35" s="4" t="s">
        <v>100</v>
      </c>
      <c r="B35" s="4" t="s">
        <v>177</v>
      </c>
      <c r="C35" s="4" t="s">
        <v>23</v>
      </c>
      <c r="D35" s="4" t="s">
        <v>188</v>
      </c>
      <c r="E35" s="4" t="s">
        <v>23</v>
      </c>
      <c r="F35" s="4" t="str">
        <f t="array" ref="F35">IFERROR(INDEX(UIID!$H$3:$H456, MATCH(CONCATENATE(B35,D35,G35,J35), UIID!$B$3:$B456&amp;UIID!$C$3:$C456&amp;UIID!$D$3:$D456&amp;UIID!$E$3:$E456, 0),), "Not Found")</f>
        <v>Not Found</v>
      </c>
      <c r="G35" s="4" t="s">
        <v>189</v>
      </c>
      <c r="H35" s="4" t="s">
        <v>25</v>
      </c>
      <c r="I35" s="4" t="s">
        <v>190</v>
      </c>
      <c r="J35" s="4" t="s">
        <v>191</v>
      </c>
      <c r="K35" s="4">
        <v>14.577141</v>
      </c>
      <c r="L35" s="4">
        <v>121.119753</v>
      </c>
      <c r="M35" s="4" t="s">
        <v>192</v>
      </c>
      <c r="N35" s="4" t="s">
        <v>193</v>
      </c>
      <c r="O35" s="4" t="s">
        <v>194</v>
      </c>
      <c r="P35" s="4" t="s">
        <v>195</v>
      </c>
      <c r="Q35" s="6">
        <v>44813.0</v>
      </c>
      <c r="R35" s="6">
        <v>46638.0</v>
      </c>
      <c r="S35" s="4" t="s">
        <v>32</v>
      </c>
    </row>
    <row r="36">
      <c r="A36" s="4" t="s">
        <v>196</v>
      </c>
      <c r="B36" s="4" t="s">
        <v>197</v>
      </c>
      <c r="C36" s="4" t="s">
        <v>39</v>
      </c>
      <c r="D36" s="4" t="s">
        <v>198</v>
      </c>
      <c r="E36" s="4" t="s">
        <v>121</v>
      </c>
      <c r="F36" s="4" t="str">
        <f t="array" ref="F36">IFERROR(INDEX(UIID!$H$3:$H456, MATCH(CONCATENATE(B36,D36,G36,J36), UIID!$B$3:$B456&amp;UIID!$C$3:$C456&amp;UIID!$D$3:$D456&amp;UIID!$E$3:$E456, 0),), "Not Found")</f>
        <v>Not Found</v>
      </c>
      <c r="G36" s="4" t="s">
        <v>199</v>
      </c>
      <c r="H36" s="4" t="s">
        <v>49</v>
      </c>
      <c r="I36" s="4" t="s">
        <v>69</v>
      </c>
      <c r="J36" s="4" t="s">
        <v>200</v>
      </c>
      <c r="K36" s="4">
        <v>10.55113</v>
      </c>
      <c r="L36" s="4">
        <v>122.6113</v>
      </c>
      <c r="M36" s="4">
        <v>9.853032204E9</v>
      </c>
      <c r="N36" s="4" t="s">
        <v>193</v>
      </c>
      <c r="O36" s="4" t="s">
        <v>201</v>
      </c>
      <c r="P36" s="4" t="s">
        <v>155</v>
      </c>
      <c r="Q36" s="6">
        <v>45056.0</v>
      </c>
      <c r="R36" s="9">
        <v>46884.0</v>
      </c>
      <c r="S36" s="4" t="s">
        <v>74</v>
      </c>
    </row>
    <row r="37">
      <c r="A37" s="4" t="s">
        <v>196</v>
      </c>
      <c r="B37" s="4" t="s">
        <v>197</v>
      </c>
      <c r="C37" s="4" t="s">
        <v>39</v>
      </c>
      <c r="D37" s="4" t="s">
        <v>198</v>
      </c>
      <c r="E37" s="4" t="s">
        <v>121</v>
      </c>
      <c r="F37" s="4" t="str">
        <f t="array" ref="F37">IFERROR(INDEX(UIID!$H$3:$H456, MATCH(CONCATENATE(B37,D37,G37,J37), UIID!$B$3:$B456&amp;UIID!$C$3:$C456&amp;UIID!$D$3:$D456&amp;UIID!$E$3:$E456, 0),), "Not Found")</f>
        <v>Not Found</v>
      </c>
      <c r="G37" s="4" t="s">
        <v>199</v>
      </c>
      <c r="H37" s="4" t="s">
        <v>49</v>
      </c>
      <c r="I37" s="4" t="s">
        <v>69</v>
      </c>
      <c r="J37" s="4" t="s">
        <v>200</v>
      </c>
      <c r="K37" s="4">
        <v>10.55113</v>
      </c>
      <c r="L37" s="4">
        <v>122.6113</v>
      </c>
      <c r="M37" s="4">
        <v>9.853032204E9</v>
      </c>
      <c r="N37" s="4" t="s">
        <v>106</v>
      </c>
      <c r="O37" s="4" t="s">
        <v>202</v>
      </c>
      <c r="P37" s="4" t="s">
        <v>203</v>
      </c>
      <c r="Q37" s="6">
        <v>45056.0</v>
      </c>
      <c r="R37" s="9">
        <v>46884.0</v>
      </c>
      <c r="S37" s="4" t="s">
        <v>74</v>
      </c>
    </row>
    <row r="38">
      <c r="A38" s="4" t="s">
        <v>196</v>
      </c>
      <c r="B38" s="4" t="s">
        <v>197</v>
      </c>
      <c r="C38" s="4" t="s">
        <v>39</v>
      </c>
      <c r="D38" s="4" t="s">
        <v>198</v>
      </c>
      <c r="E38" s="4" t="s">
        <v>121</v>
      </c>
      <c r="F38" s="4" t="str">
        <f t="array" ref="F38">IFERROR(INDEX(UIID!$H$3:$H456, MATCH(CONCATENATE(B38,D38,G38,J38), UIID!$B$3:$B456&amp;UIID!$C$3:$C456&amp;UIID!$D$3:$D456&amp;UIID!$E$3:$E456, 0),), "Not Found")</f>
        <v>Not Found</v>
      </c>
      <c r="G38" s="4" t="s">
        <v>199</v>
      </c>
      <c r="H38" s="4" t="s">
        <v>49</v>
      </c>
      <c r="I38" s="4" t="s">
        <v>69</v>
      </c>
      <c r="J38" s="4" t="s">
        <v>200</v>
      </c>
      <c r="K38" s="4">
        <v>10.55113</v>
      </c>
      <c r="L38" s="4">
        <v>122.6113</v>
      </c>
      <c r="M38" s="4">
        <v>9.853032204E9</v>
      </c>
      <c r="N38" s="4" t="s">
        <v>128</v>
      </c>
      <c r="O38" s="4" t="s">
        <v>204</v>
      </c>
      <c r="P38" s="4" t="s">
        <v>205</v>
      </c>
      <c r="Q38" s="6">
        <v>45343.0</v>
      </c>
      <c r="R38" s="9">
        <v>47171.0</v>
      </c>
      <c r="S38" s="4" t="s">
        <v>74</v>
      </c>
    </row>
    <row r="39">
      <c r="A39" s="4" t="s">
        <v>206</v>
      </c>
      <c r="B39" s="4" t="s">
        <v>207</v>
      </c>
      <c r="C39" s="4" t="s">
        <v>47</v>
      </c>
      <c r="D39" s="4" t="s">
        <v>208</v>
      </c>
      <c r="E39" s="4" t="s">
        <v>121</v>
      </c>
      <c r="F39" s="4" t="str">
        <f t="array" ref="F39">IFERROR(INDEX(UIID!$K$2:$K456, MATCH(CONCATENATE(B39,D39,G39,J39), UIID!$B$2:$B456&amp;UIID!$D$2:$D456&amp;UIID!$G$2:$G456&amp;UIID!$H$2:$H456, 0),), "Not Found")</f>
        <v>Not Found</v>
      </c>
      <c r="G39" s="4" t="s">
        <v>209</v>
      </c>
      <c r="H39" s="4" t="s">
        <v>49</v>
      </c>
      <c r="I39" s="4" t="s">
        <v>50</v>
      </c>
      <c r="J39" s="4" t="s">
        <v>210</v>
      </c>
      <c r="K39" s="4">
        <v>9.60926639370956</v>
      </c>
      <c r="L39" s="4">
        <v>124.157562612127</v>
      </c>
      <c r="M39" s="4">
        <v>9.753950543E9</v>
      </c>
      <c r="N39" s="4" t="s">
        <v>53</v>
      </c>
      <c r="O39" s="4" t="s">
        <v>211</v>
      </c>
      <c r="P39" s="4" t="s">
        <v>212</v>
      </c>
      <c r="Q39" s="5">
        <v>45050.0</v>
      </c>
      <c r="R39" s="7">
        <v>46877.0</v>
      </c>
      <c r="S39" s="4" t="s">
        <v>213</v>
      </c>
    </row>
    <row r="40">
      <c r="A40" s="4" t="s">
        <v>206</v>
      </c>
      <c r="B40" s="4" t="s">
        <v>207</v>
      </c>
      <c r="C40" s="4" t="s">
        <v>47</v>
      </c>
      <c r="D40" s="4" t="s">
        <v>208</v>
      </c>
      <c r="E40" s="4" t="s">
        <v>121</v>
      </c>
      <c r="F40" s="4" t="str">
        <f t="array" ref="F40">IFERROR(INDEX(UIID!$K$2:$K456, MATCH(CONCATENATE(B40,D40,G40,J40), UIID!$B$2:$B456&amp;UIID!$D$2:$D456&amp;UIID!$G$2:$G456&amp;UIID!$H$2:$H456, 0),), "Not Found")</f>
        <v>Not Found</v>
      </c>
      <c r="G40" s="4" t="s">
        <v>209</v>
      </c>
      <c r="H40" s="4" t="s">
        <v>49</v>
      </c>
      <c r="I40" s="4" t="s">
        <v>50</v>
      </c>
      <c r="J40" s="4" t="s">
        <v>210</v>
      </c>
      <c r="K40" s="4">
        <v>9.60926639370956</v>
      </c>
      <c r="L40" s="4">
        <v>124.157562612127</v>
      </c>
      <c r="M40" s="4">
        <v>9.753950543E9</v>
      </c>
      <c r="N40" s="4" t="s">
        <v>53</v>
      </c>
      <c r="O40" s="4" t="s">
        <v>214</v>
      </c>
      <c r="P40" s="4" t="s">
        <v>215</v>
      </c>
      <c r="Q40" s="5">
        <v>45010.0</v>
      </c>
      <c r="R40" s="7">
        <v>46838.0</v>
      </c>
      <c r="S40" s="4" t="s">
        <v>213</v>
      </c>
    </row>
    <row r="41">
      <c r="A41" s="4" t="s">
        <v>206</v>
      </c>
      <c r="B41" s="4" t="s">
        <v>216</v>
      </c>
      <c r="C41" s="4" t="s">
        <v>23</v>
      </c>
      <c r="D41" s="4" t="s">
        <v>217</v>
      </c>
      <c r="E41" s="4" t="s">
        <v>218</v>
      </c>
      <c r="F41" s="4" t="str">
        <f t="array" ref="F41">IFERROR(INDEX(UIID!$K$2:$K456, MATCH(CONCATENATE(B41,D41,G41,J41), UIID!$B$2:$B456&amp;UIID!$D$2:$D456&amp;UIID!$G$2:$G456&amp;UIID!$H$2:$H456, 0),), "Not Found")</f>
        <v>Not Found</v>
      </c>
      <c r="G41" s="4" t="s">
        <v>219</v>
      </c>
      <c r="H41" s="4" t="s">
        <v>49</v>
      </c>
      <c r="I41" s="4" t="s">
        <v>69</v>
      </c>
      <c r="J41" s="4" t="s">
        <v>220</v>
      </c>
      <c r="K41" s="4">
        <v>10.3172470740057</v>
      </c>
      <c r="L41" s="4">
        <v>123.915328694325</v>
      </c>
      <c r="M41" s="4" t="s">
        <v>221</v>
      </c>
      <c r="N41" s="4" t="s">
        <v>29</v>
      </c>
      <c r="O41" s="4" t="s">
        <v>222</v>
      </c>
      <c r="P41" s="4" t="s">
        <v>223</v>
      </c>
      <c r="Q41" s="5">
        <v>42492.0</v>
      </c>
      <c r="R41" s="5">
        <v>46934.0</v>
      </c>
      <c r="S41" s="4" t="s">
        <v>32</v>
      </c>
    </row>
    <row r="42">
      <c r="A42" s="4" t="s">
        <v>206</v>
      </c>
      <c r="B42" s="4" t="s">
        <v>216</v>
      </c>
      <c r="C42" s="4" t="s">
        <v>23</v>
      </c>
      <c r="D42" s="4" t="s">
        <v>217</v>
      </c>
      <c r="E42" s="4" t="s">
        <v>218</v>
      </c>
      <c r="F42" s="4" t="str">
        <f t="array" ref="F42">IFERROR(INDEX(UIID!$K$2:$K456, MATCH(CONCATENATE(B42,D42,G42,J42), UIID!$B$2:$B456&amp;UIID!$D$2:$D456&amp;UIID!$G$2:$G456&amp;UIID!$H$2:$H456, 0),), "Not Found")</f>
        <v>Not Found</v>
      </c>
      <c r="G42" s="4" t="s">
        <v>219</v>
      </c>
      <c r="H42" s="4" t="s">
        <v>49</v>
      </c>
      <c r="I42" s="4" t="s">
        <v>69</v>
      </c>
      <c r="J42" s="4" t="s">
        <v>220</v>
      </c>
      <c r="K42" s="4">
        <v>10.3172470740057</v>
      </c>
      <c r="L42" s="4">
        <v>123.915328694325</v>
      </c>
      <c r="M42" s="4" t="s">
        <v>221</v>
      </c>
      <c r="N42" s="4" t="s">
        <v>29</v>
      </c>
      <c r="O42" s="4" t="s">
        <v>224</v>
      </c>
      <c r="P42" s="4" t="s">
        <v>223</v>
      </c>
      <c r="Q42" s="5">
        <v>42492.0</v>
      </c>
      <c r="R42" s="5">
        <v>46934.0</v>
      </c>
      <c r="S42" s="4" t="s">
        <v>32</v>
      </c>
    </row>
    <row r="43">
      <c r="A43" s="4" t="s">
        <v>225</v>
      </c>
      <c r="B43" s="4" t="s">
        <v>226</v>
      </c>
      <c r="C43" s="4" t="s">
        <v>21</v>
      </c>
      <c r="D43" s="4" t="s">
        <v>226</v>
      </c>
      <c r="E43" s="4" t="s">
        <v>218</v>
      </c>
      <c r="F43" s="4" t="str">
        <f t="array" ref="F43">IFERROR(INDEX(UIID!$J$2:$J456, MATCH(CONCATENATE(B43,D43,G43,J43), UIID!$B$2:$B456&amp;UIID!$C$2:$C456&amp;UIID!$F$2:$F456&amp;UIID!$G$2:$G456, 0),), "Not Found")</f>
        <v>Not Found</v>
      </c>
      <c r="G43" s="4" t="s">
        <v>227</v>
      </c>
      <c r="H43" s="4" t="s">
        <v>25</v>
      </c>
      <c r="I43" s="4" t="s">
        <v>228</v>
      </c>
      <c r="J43" s="4" t="s">
        <v>229</v>
      </c>
      <c r="K43" s="4">
        <v>6.9671278</v>
      </c>
      <c r="L43" s="4">
        <v>121.8476913</v>
      </c>
      <c r="M43" s="4" t="s">
        <v>230</v>
      </c>
      <c r="N43" s="4" t="s">
        <v>53</v>
      </c>
      <c r="O43" s="4" t="s">
        <v>173</v>
      </c>
      <c r="P43" s="4" t="s">
        <v>174</v>
      </c>
      <c r="Q43" s="5">
        <v>45441.0</v>
      </c>
      <c r="R43" s="6">
        <v>47268.0</v>
      </c>
      <c r="S43" s="4" t="s">
        <v>74</v>
      </c>
    </row>
    <row r="44">
      <c r="A44" s="4" t="s">
        <v>225</v>
      </c>
      <c r="B44" s="4" t="s">
        <v>226</v>
      </c>
      <c r="C44" s="4" t="s">
        <v>23</v>
      </c>
      <c r="D44" s="4" t="s">
        <v>226</v>
      </c>
      <c r="E44" s="4" t="s">
        <v>218</v>
      </c>
      <c r="F44" s="4" t="str">
        <f t="array" ref="F44">IFERROR(INDEX(UIID!$J$2:$J456, MATCH(CONCATENATE(B44,D44,G44,J44), UIID!$B$2:$B456&amp;UIID!$C$2:$C456&amp;UIID!$F$2:$F456&amp;UIID!$G$2:$G456, 0),), "Not Found")</f>
        <v>Not Found</v>
      </c>
      <c r="G44" s="4" t="s">
        <v>231</v>
      </c>
      <c r="H44" s="4" t="s">
        <v>49</v>
      </c>
      <c r="I44" s="4" t="s">
        <v>69</v>
      </c>
      <c r="J44" s="4" t="s">
        <v>232</v>
      </c>
      <c r="K44" s="4">
        <v>6.91432</v>
      </c>
      <c r="L44" s="4">
        <v>122.05867</v>
      </c>
      <c r="M44" s="4" t="s">
        <v>233</v>
      </c>
      <c r="N44" s="4" t="s">
        <v>106</v>
      </c>
      <c r="O44" s="4" t="s">
        <v>202</v>
      </c>
      <c r="P44" s="4" t="s">
        <v>234</v>
      </c>
      <c r="Q44" s="5">
        <v>45442.0</v>
      </c>
      <c r="R44" s="6">
        <v>47269.0</v>
      </c>
      <c r="S44" s="4" t="s">
        <v>74</v>
      </c>
    </row>
    <row r="45">
      <c r="A45" s="4" t="s">
        <v>225</v>
      </c>
      <c r="B45" s="4" t="s">
        <v>226</v>
      </c>
      <c r="C45" s="4" t="s">
        <v>23</v>
      </c>
      <c r="D45" s="4" t="s">
        <v>226</v>
      </c>
      <c r="E45" s="4" t="s">
        <v>218</v>
      </c>
      <c r="F45" s="4" t="str">
        <f t="array" ref="F45">IFERROR(INDEX(UIID!$J$2:$J456, MATCH(CONCATENATE(B45,D45,G45,J45), UIID!$B$2:$B456&amp;UIID!$C$2:$C456&amp;UIID!$F$2:$F456&amp;UIID!$G$2:$G456, 0),), "Not Found")</f>
        <v>Not Found</v>
      </c>
      <c r="G45" s="4" t="s">
        <v>231</v>
      </c>
      <c r="H45" s="4" t="s">
        <v>49</v>
      </c>
      <c r="I45" s="4" t="s">
        <v>69</v>
      </c>
      <c r="J45" s="4" t="s">
        <v>232</v>
      </c>
      <c r="K45" s="4">
        <v>6.91432</v>
      </c>
      <c r="L45" s="4">
        <v>122.05867</v>
      </c>
      <c r="M45" s="4" t="s">
        <v>233</v>
      </c>
      <c r="N45" s="4" t="s">
        <v>106</v>
      </c>
      <c r="O45" s="4" t="s">
        <v>235</v>
      </c>
      <c r="P45" s="4" t="s">
        <v>236</v>
      </c>
      <c r="Q45" s="5">
        <v>45442.0</v>
      </c>
      <c r="R45" s="6">
        <v>47269.0</v>
      </c>
      <c r="S45" s="4" t="s">
        <v>74</v>
      </c>
    </row>
    <row r="46">
      <c r="A46" s="4" t="s">
        <v>225</v>
      </c>
      <c r="B46" s="4" t="s">
        <v>226</v>
      </c>
      <c r="C46" s="4" t="s">
        <v>23</v>
      </c>
      <c r="D46" s="4" t="s">
        <v>226</v>
      </c>
      <c r="E46" s="4" t="s">
        <v>218</v>
      </c>
      <c r="F46" s="4" t="str">
        <f t="array" ref="F46">IFERROR(INDEX(UIID!$J$2:$J456, MATCH(CONCATENATE(B46,D46,G46,J46), UIID!$B$2:$B456&amp;UIID!$C$2:$C456&amp;UIID!$F$2:$F456&amp;UIID!$G$2:$G456, 0),), "Not Found")</f>
        <v>Not Found</v>
      </c>
      <c r="G46" s="4" t="s">
        <v>231</v>
      </c>
      <c r="H46" s="4" t="s">
        <v>49</v>
      </c>
      <c r="I46" s="4" t="s">
        <v>69</v>
      </c>
      <c r="J46" s="4" t="s">
        <v>232</v>
      </c>
      <c r="K46" s="4">
        <v>6.91432</v>
      </c>
      <c r="L46" s="4">
        <v>122.05867</v>
      </c>
      <c r="M46" s="4" t="s">
        <v>233</v>
      </c>
      <c r="N46" s="4" t="s">
        <v>106</v>
      </c>
      <c r="O46" s="4" t="s">
        <v>237</v>
      </c>
      <c r="P46" s="4" t="s">
        <v>238</v>
      </c>
      <c r="Q46" s="5">
        <v>45442.0</v>
      </c>
      <c r="R46" s="6">
        <v>47269.0</v>
      </c>
      <c r="S46" s="4" t="s">
        <v>74</v>
      </c>
    </row>
    <row r="47">
      <c r="A47" s="4" t="s">
        <v>225</v>
      </c>
      <c r="B47" s="4" t="s">
        <v>239</v>
      </c>
      <c r="C47" s="4" t="s">
        <v>23</v>
      </c>
      <c r="D47" s="4" t="s">
        <v>240</v>
      </c>
      <c r="E47" s="4" t="s">
        <v>23</v>
      </c>
      <c r="F47" s="4" t="str">
        <f t="array" ref="F47">IFERROR(INDEX(UIID!$J$2:$J456, MATCH(CONCATENATE(B47,D47,G47,J47), UIID!$B$2:$B456&amp;UIID!$C$2:$C456&amp;UIID!$F$2:$F456&amp;UIID!$G$2:$G456, 0),), "Not Found")</f>
        <v>Not Found</v>
      </c>
      <c r="G47" s="4" t="s">
        <v>241</v>
      </c>
      <c r="H47" s="4" t="s">
        <v>49</v>
      </c>
      <c r="I47" s="4" t="s">
        <v>50</v>
      </c>
      <c r="J47" s="4" t="s">
        <v>242</v>
      </c>
      <c r="K47" s="4">
        <v>8.10416</v>
      </c>
      <c r="L47" s="4">
        <v>123.49436</v>
      </c>
      <c r="M47" s="4" t="s">
        <v>243</v>
      </c>
      <c r="N47" s="4" t="s">
        <v>53</v>
      </c>
      <c r="O47" s="4" t="s">
        <v>54</v>
      </c>
      <c r="P47" s="4" t="s">
        <v>244</v>
      </c>
      <c r="Q47" s="5">
        <v>45342.0</v>
      </c>
      <c r="R47" s="6">
        <v>47170.0</v>
      </c>
      <c r="S47" s="4" t="s">
        <v>32</v>
      </c>
    </row>
    <row r="48">
      <c r="A48" s="4" t="s">
        <v>245</v>
      </c>
      <c r="B48" s="4" t="s">
        <v>246</v>
      </c>
      <c r="C48" s="4" t="s">
        <v>21</v>
      </c>
      <c r="D48" s="4" t="s">
        <v>247</v>
      </c>
      <c r="E48" s="4" t="s">
        <v>23</v>
      </c>
      <c r="F48" s="4" t="str">
        <f t="array" ref="F48">IFERROR(INDEX(UIID!$K$2:$K456, MATCH(CONCATENATE(B48,D48,G48,J48), UIID!$B$2:$B456&amp;UIID!$D$2:$D456&amp;UIID!$G$2:$G456&amp;UIID!$H$2:$H456, 0),), "Not Found")</f>
        <v>Not Found</v>
      </c>
      <c r="G48" s="4" t="s">
        <v>248</v>
      </c>
      <c r="H48" s="4" t="s">
        <v>49</v>
      </c>
      <c r="I48" s="4" t="s">
        <v>69</v>
      </c>
      <c r="J48" s="4" t="s">
        <v>249</v>
      </c>
      <c r="K48" s="4">
        <v>8.538231</v>
      </c>
      <c r="L48" s="4">
        <v>124.751439</v>
      </c>
      <c r="M48" s="4" t="s">
        <v>250</v>
      </c>
      <c r="N48" s="4" t="s">
        <v>62</v>
      </c>
      <c r="O48" s="4" t="s">
        <v>251</v>
      </c>
      <c r="P48" s="4" t="s">
        <v>119</v>
      </c>
      <c r="Q48" s="6">
        <v>45070.0</v>
      </c>
      <c r="R48" s="6">
        <v>46898.0</v>
      </c>
      <c r="S48" s="4" t="s">
        <v>74</v>
      </c>
    </row>
    <row r="49">
      <c r="A49" s="4" t="s">
        <v>245</v>
      </c>
      <c r="B49" s="4" t="s">
        <v>246</v>
      </c>
      <c r="C49" s="4" t="s">
        <v>21</v>
      </c>
      <c r="D49" s="4" t="s">
        <v>252</v>
      </c>
      <c r="E49" s="4" t="s">
        <v>121</v>
      </c>
      <c r="F49" s="4" t="str">
        <f t="array" ref="F49">IFERROR(INDEX(UIID!$K$2:$K456, MATCH(CONCATENATE(B49,D49,G49,J49), UIID!$B$2:$B456&amp;UIID!$D$2:$D456&amp;UIID!$G$2:$G456&amp;UIID!$H$2:$H456, 0),), "Not Found")</f>
        <v>Not Found</v>
      </c>
      <c r="G49" s="4" t="s">
        <v>253</v>
      </c>
      <c r="H49" s="4" t="s">
        <v>49</v>
      </c>
      <c r="I49" s="4" t="s">
        <v>69</v>
      </c>
      <c r="J49" s="4" t="s">
        <v>254</v>
      </c>
      <c r="K49" s="12">
        <v>8.40530395102392</v>
      </c>
      <c r="L49" s="12">
        <v>124.287549501656</v>
      </c>
      <c r="M49" s="4" t="s">
        <v>255</v>
      </c>
      <c r="N49" s="4" t="s">
        <v>256</v>
      </c>
      <c r="O49" s="4" t="s">
        <v>257</v>
      </c>
      <c r="P49" s="4">
        <v>275.0</v>
      </c>
      <c r="Q49" s="6">
        <v>45075.0</v>
      </c>
      <c r="R49" s="6">
        <v>46903.0</v>
      </c>
      <c r="S49" s="4" t="s">
        <v>74</v>
      </c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2019-08-28T09:29:00Z</dcterms:created>
  <dc:creator>Mel</dc:creator>
</cp:coreProperties>
</file>